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35" windowWidth="19035" windowHeight="11505"/>
  </bookViews>
  <sheets>
    <sheet name="лукиной" sheetId="1" r:id="rId1"/>
  </sheets>
  <externalReferences>
    <externalReference r:id="rId2"/>
  </externalReferences>
  <definedNames>
    <definedName name="_xlnm.Print_Area" localSheetId="0">лукиной!$A$1:$G$78</definedName>
  </definedNames>
  <calcPr calcId="144525"/>
</workbook>
</file>

<file path=xl/calcChain.xml><?xml version="1.0" encoding="utf-8"?>
<calcChain xmlns="http://schemas.openxmlformats.org/spreadsheetml/2006/main">
  <c r="F60" i="1" l="1"/>
  <c r="E60" i="1"/>
  <c r="F29" i="1"/>
  <c r="D29" i="1"/>
  <c r="C29" i="1"/>
  <c r="B29" i="1"/>
  <c r="F28" i="1"/>
  <c r="E28" i="1"/>
  <c r="D28" i="1"/>
  <c r="C28" i="1"/>
  <c r="B28" i="1"/>
  <c r="F27" i="1"/>
  <c r="E27" i="1"/>
  <c r="D27" i="1"/>
  <c r="C27" i="1"/>
  <c r="B27" i="1"/>
  <c r="F26" i="1"/>
  <c r="E26" i="1"/>
  <c r="D26" i="1"/>
  <c r="C26" i="1"/>
  <c r="B26" i="1"/>
  <c r="G25" i="1"/>
  <c r="F25" i="1" s="1"/>
  <c r="E25" i="1"/>
  <c r="D25" i="1"/>
  <c r="C25" i="1"/>
  <c r="B25" i="1"/>
  <c r="G24" i="1"/>
  <c r="F24" i="1" s="1"/>
  <c r="E24" i="1"/>
  <c r="D24" i="1"/>
  <c r="C24" i="1"/>
  <c r="B24" i="1"/>
  <c r="G23" i="1"/>
  <c r="F23" i="1" s="1"/>
  <c r="E23" i="1"/>
  <c r="D23" i="1"/>
  <c r="C23" i="1"/>
  <c r="B23" i="1"/>
  <c r="G22" i="1"/>
  <c r="F22" i="1" s="1"/>
  <c r="E22" i="1"/>
  <c r="D22" i="1"/>
  <c r="C22" i="1"/>
  <c r="B22" i="1"/>
  <c r="G21" i="1"/>
  <c r="F21" i="1" s="1"/>
  <c r="E21" i="1"/>
  <c r="D21" i="1"/>
  <c r="C21" i="1"/>
  <c r="B21" i="1"/>
  <c r="G20" i="1"/>
  <c r="F20" i="1" s="1"/>
  <c r="E20" i="1"/>
  <c r="D20" i="1"/>
  <c r="C20" i="1"/>
  <c r="B20" i="1"/>
  <c r="G19" i="1"/>
  <c r="F19" i="1" s="1"/>
  <c r="E19" i="1"/>
  <c r="D19" i="1"/>
  <c r="C19" i="1"/>
  <c r="B19" i="1"/>
  <c r="G18" i="1"/>
  <c r="F18" i="1"/>
  <c r="E18" i="1"/>
  <c r="D18" i="1"/>
  <c r="C18" i="1"/>
  <c r="B18" i="1"/>
  <c r="G17" i="1"/>
  <c r="F17" i="1"/>
  <c r="E17" i="1"/>
  <c r="D17" i="1"/>
  <c r="C17" i="1"/>
  <c r="B17" i="1"/>
  <c r="G16" i="1"/>
  <c r="F16" i="1"/>
  <c r="E16" i="1"/>
  <c r="D16" i="1"/>
  <c r="C16" i="1"/>
  <c r="B16" i="1"/>
  <c r="G15" i="1"/>
  <c r="F15" i="1"/>
  <c r="E15" i="1"/>
  <c r="D15" i="1"/>
  <c r="C15" i="1"/>
  <c r="B15" i="1"/>
  <c r="G14" i="1"/>
  <c r="F14" i="1"/>
  <c r="E14" i="1"/>
  <c r="D14" i="1"/>
  <c r="C14" i="1"/>
  <c r="B14" i="1"/>
  <c r="G13" i="1"/>
  <c r="F13" i="1"/>
  <c r="E13" i="1"/>
  <c r="D13" i="1"/>
  <c r="C13" i="1"/>
  <c r="B13" i="1"/>
  <c r="G12" i="1"/>
  <c r="F12" i="1"/>
  <c r="E12" i="1"/>
  <c r="D12" i="1"/>
  <c r="C12" i="1"/>
  <c r="B12" i="1"/>
  <c r="G11" i="1"/>
  <c r="F11" i="1"/>
  <c r="E11" i="1"/>
  <c r="D11" i="1"/>
  <c r="C11" i="1"/>
  <c r="B11" i="1"/>
  <c r="G10" i="1"/>
  <c r="F10" i="1"/>
  <c r="E10" i="1"/>
  <c r="D10" i="1"/>
  <c r="C10" i="1"/>
  <c r="B10" i="1"/>
  <c r="G9" i="1"/>
  <c r="F9" i="1"/>
  <c r="E9" i="1"/>
  <c r="D9" i="1"/>
  <c r="C9" i="1"/>
  <c r="B9" i="1"/>
  <c r="G8" i="1"/>
  <c r="F8" i="1"/>
  <c r="E8" i="1"/>
  <c r="D8" i="1"/>
  <c r="C8" i="1"/>
  <c r="B8" i="1"/>
  <c r="G7" i="1"/>
  <c r="F7" i="1"/>
  <c r="E7" i="1"/>
  <c r="D7" i="1"/>
  <c r="C7" i="1"/>
  <c r="B7" i="1"/>
  <c r="G6" i="1"/>
  <c r="F6" i="1"/>
  <c r="E6" i="1"/>
  <c r="D6" i="1"/>
  <c r="C6" i="1"/>
  <c r="B6" i="1"/>
  <c r="G5" i="1"/>
  <c r="F5" i="1"/>
  <c r="E5" i="1"/>
  <c r="D5" i="1"/>
  <c r="C5" i="1"/>
  <c r="B5" i="1"/>
  <c r="G4" i="1"/>
  <c r="F4" i="1"/>
  <c r="E4" i="1"/>
  <c r="D4" i="1"/>
  <c r="C4" i="1"/>
  <c r="B4" i="1"/>
</calcChain>
</file>

<file path=xl/sharedStrings.xml><?xml version="1.0" encoding="utf-8"?>
<sst xmlns="http://schemas.openxmlformats.org/spreadsheetml/2006/main" count="48" uniqueCount="44">
  <si>
    <t>Количество заявок по договорам присоединения к электричеким сетям</t>
  </si>
  <si>
    <t>№ п/п</t>
  </si>
  <si>
    <t>№ договора</t>
  </si>
  <si>
    <t>Дата заключения договора</t>
  </si>
  <si>
    <t>Наименование заявителя</t>
  </si>
  <si>
    <t>Присоединяемая мощность, кВт</t>
  </si>
  <si>
    <t>Стоимость договора (с НДС), руб</t>
  </si>
  <si>
    <t>Стоимость договора (с НДС), тыс.руб</t>
  </si>
  <si>
    <t>Наименование показателя</t>
  </si>
  <si>
    <t>Мощность, кВт</t>
  </si>
  <si>
    <t>Количество</t>
  </si>
  <si>
    <t>Количество поданных и зарегистрированных заявок на подключение к системе электроснабжения</t>
  </si>
  <si>
    <t>Количество заявок на подключение к системе электроснабжения, по которым принято решение об отказе в подключении</t>
  </si>
  <si>
    <t xml:space="preserve">Начальник комплексного </t>
  </si>
  <si>
    <t>центра обслуживания</t>
  </si>
  <si>
    <t>Д.А. Аксенов</t>
  </si>
  <si>
    <t>исп. Васильева Е.А.</t>
  </si>
  <si>
    <t>Воробьева З.Е.</t>
  </si>
  <si>
    <t>Сазонов Д.А.</t>
  </si>
  <si>
    <t>Шаршаков А.В.</t>
  </si>
  <si>
    <t>Гуторов Е.В., Гуторов Н.Б.</t>
  </si>
  <si>
    <t>Сафонова Ю.С.</t>
  </si>
  <si>
    <t>Лапейкина Н.Н.</t>
  </si>
  <si>
    <t>Кутергина Н.И.</t>
  </si>
  <si>
    <t>Сафаров В.Д.о.</t>
  </si>
  <si>
    <t>Замураева В.В.</t>
  </si>
  <si>
    <t>Исмаилова О.А.к.</t>
  </si>
  <si>
    <t>Ветошкин В.В.</t>
  </si>
  <si>
    <t>Лемешев А.М.</t>
  </si>
  <si>
    <t>МП "Красноярскгорсвет"</t>
  </si>
  <si>
    <t>Гашина Л.В.</t>
  </si>
  <si>
    <t>ОАО "Красноярскнефтепродукт"</t>
  </si>
  <si>
    <t>Майдукова Т.В.</t>
  </si>
  <si>
    <t>Гавриленко А.В.</t>
  </si>
  <si>
    <t>Фурцева В.В.</t>
  </si>
  <si>
    <t>Дьячук В.В.</t>
  </si>
  <si>
    <t>Петроковский В.В.</t>
  </si>
  <si>
    <t>Гунько С.В., Шахворостова Н.С.</t>
  </si>
  <si>
    <t>Гараев М.И.о.</t>
  </si>
  <si>
    <t>Сиротинин А.А.</t>
  </si>
  <si>
    <t>Минеева Л.В.</t>
  </si>
  <si>
    <t>Гумбатов Н.А.</t>
  </si>
  <si>
    <t>МАУ "ЦСК"</t>
  </si>
  <si>
    <t>для раскрытия информации за IV квартал 2015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</si>
</sst>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0"/>
    <numFmt numFmtId="165" formatCode="#,##0.0000"/>
  </numFmts>
  <fonts count="6" x14ac:knownFonts="1">
    <font>
      <sz val="10"/>
      <name val="Arial Cyr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/>
    <xf numFmtId="0" fontId="1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1" fontId="3" fillId="0" borderId="2" xfId="0" applyNumberFormat="1" applyFont="1" applyFill="1" applyBorder="1" applyAlignment="1">
      <alignment horizontal="center" vertical="center" wrapText="1"/>
    </xf>
    <xf numFmtId="14" fontId="3" fillId="0" borderId="2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 wrapText="1"/>
    </xf>
    <xf numFmtId="2" fontId="3" fillId="0" borderId="2" xfId="0" applyNumberFormat="1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1" fontId="2" fillId="0" borderId="2" xfId="0" applyNumberFormat="1" applyFont="1" applyFill="1" applyBorder="1" applyAlignment="1">
      <alignment horizontal="center" vertical="center" wrapText="1"/>
    </xf>
    <xf numFmtId="14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left" vertical="center" wrapText="1"/>
    </xf>
    <xf numFmtId="2" fontId="2" fillId="0" borderId="2" xfId="0" applyNumberFormat="1" applyFont="1" applyFill="1" applyBorder="1" applyAlignment="1">
      <alignment horizontal="center" vertical="center" wrapText="1"/>
    </xf>
    <xf numFmtId="4" fontId="2" fillId="0" borderId="2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wrapText="1"/>
    </xf>
    <xf numFmtId="0" fontId="3" fillId="0" borderId="0" xfId="0" applyFont="1" applyFill="1" applyBorder="1" applyAlignment="1">
      <alignment horizontal="center" vertical="center"/>
    </xf>
    <xf numFmtId="14" fontId="3" fillId="0" borderId="0" xfId="0" applyNumberFormat="1" applyFont="1" applyFill="1" applyBorder="1" applyAlignment="1">
      <alignment horizontal="center" vertical="center"/>
    </xf>
    <xf numFmtId="9" fontId="2" fillId="2" borderId="0" xfId="0" applyNumberFormat="1" applyFont="1" applyFill="1" applyBorder="1" applyAlignment="1">
      <alignment horizontal="left" vertical="center" wrapText="1"/>
    </xf>
    <xf numFmtId="2" fontId="3" fillId="0" borderId="0" xfId="0" applyNumberFormat="1" applyFont="1" applyFill="1" applyBorder="1" applyAlignment="1">
      <alignment horizontal="center" vertical="center" wrapText="1"/>
    </xf>
    <xf numFmtId="165" fontId="3" fillId="0" borderId="3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/>
    <xf numFmtId="0" fontId="3" fillId="0" borderId="2" xfId="0" applyFont="1" applyFill="1" applyBorder="1" applyAlignment="1">
      <alignment horizontal="center" vertical="center"/>
    </xf>
    <xf numFmtId="2" fontId="3" fillId="0" borderId="4" xfId="0" applyNumberFormat="1" applyFont="1" applyFill="1" applyBorder="1" applyAlignment="1">
      <alignment horizontal="center" vertical="center" wrapText="1"/>
    </xf>
    <xf numFmtId="164" fontId="3" fillId="0" borderId="4" xfId="0" applyNumberFormat="1" applyFont="1" applyFill="1" applyBorder="1" applyAlignment="1">
      <alignment horizontal="center" vertical="center"/>
    </xf>
    <xf numFmtId="0" fontId="3" fillId="0" borderId="0" xfId="0" applyFont="1" applyFill="1"/>
    <xf numFmtId="2" fontId="2" fillId="0" borderId="2" xfId="0" applyNumberFormat="1" applyFont="1" applyFill="1" applyBorder="1" applyAlignment="1">
      <alignment horizontal="center" vertical="center"/>
    </xf>
    <xf numFmtId="1" fontId="2" fillId="0" borderId="2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" fontId="2" fillId="0" borderId="0" xfId="0" applyNumberFormat="1" applyFont="1" applyFill="1" applyAlignment="1">
      <alignment horizontal="center" vertical="center"/>
    </xf>
    <xf numFmtId="14" fontId="2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2" fontId="2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/>
    <xf numFmtId="0" fontId="4" fillId="0" borderId="0" xfId="0" applyFont="1" applyFill="1" applyAlignment="1">
      <alignment horizontal="left" vertical="center"/>
    </xf>
    <xf numFmtId="0" fontId="4" fillId="0" borderId="0" xfId="0" applyFont="1" applyFill="1" applyAlignment="1"/>
    <xf numFmtId="0" fontId="4" fillId="0" borderId="0" xfId="0" applyFont="1" applyFill="1" applyAlignment="1">
      <alignment wrapText="1"/>
    </xf>
    <xf numFmtId="0" fontId="5" fillId="0" borderId="0" xfId="0" applyFont="1" applyFill="1" applyAlignment="1"/>
    <xf numFmtId="0" fontId="4" fillId="0" borderId="0" xfId="0" applyFont="1" applyFill="1" applyAlignment="1">
      <alignment horizontal="right" vertical="center"/>
    </xf>
    <xf numFmtId="1" fontId="4" fillId="0" borderId="0" xfId="0" applyNumberFormat="1" applyFont="1" applyFill="1" applyAlignment="1">
      <alignment horizontal="left" vertical="center" wrapText="1"/>
    </xf>
    <xf numFmtId="0" fontId="2" fillId="0" borderId="0" xfId="0" applyFont="1" applyFill="1" applyAlignment="1">
      <alignment horizontal="right" wrapText="1"/>
    </xf>
    <xf numFmtId="0" fontId="2" fillId="0" borderId="0" xfId="0" applyFont="1" applyFill="1" applyAlignment="1"/>
    <xf numFmtId="0" fontId="2" fillId="0" borderId="0" xfId="0" applyFont="1" applyFill="1" applyAlignment="1">
      <alignment horizontal="left" vertical="center" wrapText="1"/>
    </xf>
    <xf numFmtId="1" fontId="2" fillId="0" borderId="0" xfId="0" applyNumberFormat="1" applyFont="1" applyFill="1" applyAlignment="1">
      <alignment horizontal="right" vertical="center" wrapText="1"/>
    </xf>
    <xf numFmtId="1" fontId="2" fillId="0" borderId="0" xfId="0" applyNumberFormat="1" applyFont="1" applyFill="1" applyAlignment="1">
      <alignment horizontal="left" vertical="center" wrapText="1"/>
    </xf>
    <xf numFmtId="0" fontId="2" fillId="0" borderId="0" xfId="0" applyFont="1" applyFill="1" applyAlignment="1">
      <alignment horizontal="left" wrapText="1"/>
    </xf>
    <xf numFmtId="0" fontId="2" fillId="0" borderId="0" xfId="0" applyFont="1" applyFill="1" applyAlignment="1">
      <alignment horizontal="left" wrapText="1"/>
    </xf>
    <xf numFmtId="0" fontId="2" fillId="2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center" wrapText="1"/>
    </xf>
    <xf numFmtId="0" fontId="2" fillId="2" borderId="0" xfId="0" applyFont="1" applyFill="1" applyAlignment="1">
      <alignment horizontal="left" vertical="center"/>
    </xf>
    <xf numFmtId="4" fontId="2" fillId="0" borderId="3" xfId="0" applyNumberFormat="1" applyFont="1" applyFill="1" applyBorder="1" applyAlignment="1">
      <alignment horizontal="center" vertical="center" wrapText="1"/>
    </xf>
    <xf numFmtId="2" fontId="2" fillId="0" borderId="0" xfId="0" applyNumberFormat="1" applyFont="1" applyFill="1"/>
    <xf numFmtId="0" fontId="2" fillId="0" borderId="2" xfId="0" applyFont="1" applyFill="1" applyBorder="1" applyAlignment="1">
      <alignment horizontal="left" vertical="center" wrapText="1"/>
    </xf>
    <xf numFmtId="2" fontId="3" fillId="0" borderId="0" xfId="0" applyNumberFormat="1" applyFont="1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62;&#1054;&#1050;-&#1069;&#1069;/&#1086;&#1090;&#1095;&#1077;&#1090;%20&#1101;&#1083;&#1077;&#1082;&#1090;&#1088;&#1086;/2015/&#1056;&#1069;&#1050;%202015/&#1076;&#1083;&#1103;%20&#1056;&#1069;&#1050;%202015%20&#1086;&#1082;&#1090;&#1103;&#1073;&#1088;&#110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лный перечень 2015"/>
      <sheetName val="1.1. договора"/>
      <sheetName val="1.2. платежи"/>
      <sheetName val="для Вершняк"/>
      <sheetName val="лукиной"/>
      <sheetName val="лукиной отказы"/>
    </sheetNames>
    <sheetDataSet>
      <sheetData sheetId="0" refreshError="1"/>
      <sheetData sheetId="1">
        <row r="4">
          <cell r="B4">
            <v>10469</v>
          </cell>
          <cell r="C4">
            <v>42275</v>
          </cell>
          <cell r="D4" t="str">
            <v>Дударева Г.Д.</v>
          </cell>
          <cell r="H4">
            <v>15</v>
          </cell>
          <cell r="J4">
            <v>0.55000000000000004</v>
          </cell>
        </row>
        <row r="5">
          <cell r="B5">
            <v>10484</v>
          </cell>
          <cell r="C5">
            <v>42279</v>
          </cell>
          <cell r="D5" t="str">
            <v>Соболев А.А.</v>
          </cell>
          <cell r="H5">
            <v>7</v>
          </cell>
          <cell r="J5">
            <v>0.55000000000000004</v>
          </cell>
        </row>
        <row r="6">
          <cell r="B6">
            <v>10468</v>
          </cell>
          <cell r="C6">
            <v>42261</v>
          </cell>
          <cell r="D6" t="str">
            <v>Лашкарев А.В.</v>
          </cell>
          <cell r="H6">
            <v>15</v>
          </cell>
          <cell r="J6">
            <v>0.55000000000000004</v>
          </cell>
        </row>
        <row r="7">
          <cell r="B7">
            <v>10474</v>
          </cell>
          <cell r="C7">
            <v>42282</v>
          </cell>
          <cell r="D7" t="str">
            <v>ООО "Эксперт"</v>
          </cell>
          <cell r="H7">
            <v>7</v>
          </cell>
          <cell r="J7">
            <v>0.55000000000000004</v>
          </cell>
        </row>
        <row r="8">
          <cell r="B8">
            <v>10488</v>
          </cell>
          <cell r="C8">
            <v>42282</v>
          </cell>
          <cell r="D8" t="str">
            <v>ООО РК "ИлАн"</v>
          </cell>
          <cell r="H8">
            <v>15</v>
          </cell>
          <cell r="J8">
            <v>0.55000000000000004</v>
          </cell>
        </row>
        <row r="9">
          <cell r="B9">
            <v>10472</v>
          </cell>
          <cell r="C9">
            <v>42282</v>
          </cell>
          <cell r="D9" t="str">
            <v>Черных А.П.</v>
          </cell>
          <cell r="H9">
            <v>15</v>
          </cell>
          <cell r="J9">
            <v>0.55000000000000004</v>
          </cell>
        </row>
        <row r="10">
          <cell r="B10">
            <v>10478</v>
          </cell>
          <cell r="C10">
            <v>42282</v>
          </cell>
          <cell r="D10" t="str">
            <v>Коровицкий Е.А.</v>
          </cell>
          <cell r="H10">
            <v>15</v>
          </cell>
          <cell r="J10">
            <v>0.55000000000000004</v>
          </cell>
        </row>
        <row r="11">
          <cell r="B11">
            <v>10482</v>
          </cell>
          <cell r="C11">
            <v>42282</v>
          </cell>
          <cell r="D11" t="str">
            <v>Васильева О.И.</v>
          </cell>
          <cell r="H11">
            <v>15</v>
          </cell>
          <cell r="J11">
            <v>0.55000000000000004</v>
          </cell>
        </row>
        <row r="12">
          <cell r="B12">
            <v>10483</v>
          </cell>
          <cell r="C12">
            <v>42282</v>
          </cell>
          <cell r="D12" t="str">
            <v>Бровдий А.Г.</v>
          </cell>
          <cell r="H12">
            <v>15</v>
          </cell>
          <cell r="J12">
            <v>0.55000000000000004</v>
          </cell>
        </row>
        <row r="13">
          <cell r="B13">
            <v>10481</v>
          </cell>
          <cell r="C13">
            <v>42279</v>
          </cell>
          <cell r="D13" t="str">
            <v>Мусиенко С.А.</v>
          </cell>
          <cell r="H13">
            <v>15</v>
          </cell>
          <cell r="J13">
            <v>0.55000000000000004</v>
          </cell>
        </row>
        <row r="14">
          <cell r="B14">
            <v>10479</v>
          </cell>
          <cell r="C14">
            <v>42282</v>
          </cell>
          <cell r="D14" t="str">
            <v>Шишков Ю.Ю.</v>
          </cell>
          <cell r="H14">
            <v>10</v>
          </cell>
          <cell r="J14">
            <v>0.55000000000000004</v>
          </cell>
        </row>
        <row r="15">
          <cell r="B15">
            <v>10489</v>
          </cell>
          <cell r="C15">
            <v>42284</v>
          </cell>
          <cell r="D15" t="str">
            <v>Шишков Ю.Ю.</v>
          </cell>
          <cell r="H15">
            <v>10</v>
          </cell>
          <cell r="J15">
            <v>3.5038</v>
          </cell>
        </row>
        <row r="16">
          <cell r="B16">
            <v>10486</v>
          </cell>
          <cell r="C16">
            <v>42282</v>
          </cell>
          <cell r="D16" t="str">
            <v>Гавриленко А.В.</v>
          </cell>
          <cell r="H16">
            <v>15</v>
          </cell>
          <cell r="J16">
            <v>0.55000000000000004</v>
          </cell>
        </row>
        <row r="17">
          <cell r="B17">
            <v>10494</v>
          </cell>
          <cell r="C17">
            <v>42292</v>
          </cell>
          <cell r="D17" t="str">
            <v>Чичук О.Н.</v>
          </cell>
          <cell r="H17">
            <v>5</v>
          </cell>
          <cell r="J17">
            <v>0.55000000000000004</v>
          </cell>
        </row>
        <row r="18">
          <cell r="B18">
            <v>10480</v>
          </cell>
          <cell r="C18">
            <v>42290</v>
          </cell>
          <cell r="D18" t="str">
            <v>ГБОУ ВПО КрасГМУ им. Проф. В.Ф. Войно-Ясенецкого Минздрава России</v>
          </cell>
          <cell r="H18">
            <v>350</v>
          </cell>
          <cell r="J18">
            <v>245.26599999999999</v>
          </cell>
        </row>
        <row r="19">
          <cell r="B19">
            <v>10397</v>
          </cell>
          <cell r="C19">
            <v>42158</v>
          </cell>
          <cell r="D19" t="str">
            <v>Бабкин В.Н.</v>
          </cell>
          <cell r="H19">
            <v>5</v>
          </cell>
          <cell r="J19">
            <v>0.55000000000000004</v>
          </cell>
        </row>
        <row r="20">
          <cell r="B20">
            <v>10493</v>
          </cell>
          <cell r="C20">
            <v>42292</v>
          </cell>
          <cell r="D20" t="str">
            <v>Клык И.В.</v>
          </cell>
          <cell r="H20">
            <v>15</v>
          </cell>
          <cell r="J20">
            <v>0.55000000000000004</v>
          </cell>
        </row>
        <row r="21">
          <cell r="B21">
            <v>10477</v>
          </cell>
          <cell r="C21">
            <v>42292</v>
          </cell>
          <cell r="D21" t="str">
            <v>Шабанов М.Э.</v>
          </cell>
          <cell r="H21">
            <v>25</v>
          </cell>
          <cell r="J21">
            <v>8.7594999999999992</v>
          </cell>
        </row>
        <row r="22">
          <cell r="B22">
            <v>10490</v>
          </cell>
          <cell r="C22">
            <v>42292</v>
          </cell>
          <cell r="D22" t="str">
            <v>Шпирная Т.Н., Смольянинов И.А., Смольянинов А.А.</v>
          </cell>
          <cell r="H22">
            <v>14.65</v>
          </cell>
          <cell r="J22">
            <v>0.55000000000000004</v>
          </cell>
        </row>
        <row r="23">
          <cell r="B23">
            <v>10485</v>
          </cell>
          <cell r="C23">
            <v>42297</v>
          </cell>
          <cell r="D23" t="str">
            <v>Мурсалимов А.Р.</v>
          </cell>
          <cell r="H23">
            <v>15</v>
          </cell>
          <cell r="J23">
            <v>0.55000000000000004</v>
          </cell>
        </row>
        <row r="24">
          <cell r="B24">
            <v>10492</v>
          </cell>
          <cell r="C24">
            <v>42297</v>
          </cell>
          <cell r="D24" t="str">
            <v>Ирицян К.С.</v>
          </cell>
          <cell r="H24">
            <v>50</v>
          </cell>
          <cell r="J24">
            <v>17.518999999999998</v>
          </cell>
        </row>
        <row r="25">
          <cell r="B25">
            <v>10459</v>
          </cell>
          <cell r="C25">
            <v>42250</v>
          </cell>
          <cell r="D25" t="str">
            <v>Лобачев Е.С.</v>
          </cell>
          <cell r="H25">
            <v>5</v>
          </cell>
          <cell r="J25">
            <v>0.55000000000000004</v>
          </cell>
        </row>
        <row r="26">
          <cell r="B26">
            <v>10495</v>
          </cell>
          <cell r="C26">
            <v>42292</v>
          </cell>
          <cell r="D26" t="str">
            <v>Сметанин А.П.</v>
          </cell>
          <cell r="H26">
            <v>15</v>
          </cell>
        </row>
        <row r="27">
          <cell r="B27">
            <v>10502</v>
          </cell>
          <cell r="C27">
            <v>42303</v>
          </cell>
          <cell r="D27" t="str">
            <v>Местная религиозная организация православный Приход Никольский храм-памятник г. Красноярска</v>
          </cell>
          <cell r="H27">
            <v>160</v>
          </cell>
        </row>
        <row r="28">
          <cell r="B28">
            <v>10499</v>
          </cell>
          <cell r="C28">
            <v>42303</v>
          </cell>
          <cell r="D28" t="str">
            <v>ООО ЖСК "Гранд"</v>
          </cell>
          <cell r="H28">
            <v>146.4</v>
          </cell>
        </row>
        <row r="29">
          <cell r="B29">
            <v>10380</v>
          </cell>
          <cell r="C29">
            <v>0</v>
          </cell>
          <cell r="D29" t="str">
            <v>МКУ "УДИБ"</v>
          </cell>
        </row>
      </sheetData>
      <sheetData sheetId="2" refreshError="1"/>
      <sheetData sheetId="3" refreshError="1"/>
      <sheetData sheetId="4"/>
      <sheetData sheetId="5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4"/>
  <sheetViews>
    <sheetView tabSelected="1" topLeftCell="A40" zoomScaleNormal="100" workbookViewId="0">
      <selection activeCell="I66" sqref="I66"/>
    </sheetView>
  </sheetViews>
  <sheetFormatPr defaultRowHeight="12.75" x14ac:dyDescent="0.2"/>
  <cols>
    <col min="1" max="1" width="4.5703125" style="29" customWidth="1"/>
    <col min="2" max="2" width="10.85546875" style="30" customWidth="1"/>
    <col min="3" max="3" width="15.28515625" style="31" customWidth="1"/>
    <col min="4" max="4" width="28.42578125" style="51" customWidth="1"/>
    <col min="5" max="6" width="15.7109375" style="33" customWidth="1"/>
    <col min="7" max="7" width="15.7109375" style="33" hidden="1" customWidth="1"/>
    <col min="8" max="8" width="23.28515625" style="2" customWidth="1"/>
    <col min="9" max="9" width="14.140625" style="2" customWidth="1"/>
    <col min="10" max="10" width="17.5703125" style="2" customWidth="1"/>
    <col min="11" max="16384" width="9.140625" style="2"/>
  </cols>
  <sheetData>
    <row r="1" spans="1:7" ht="14.25" x14ac:dyDescent="0.2">
      <c r="A1" s="1" t="s">
        <v>0</v>
      </c>
      <c r="B1" s="1"/>
      <c r="C1" s="1"/>
      <c r="D1" s="1"/>
      <c r="E1" s="1"/>
      <c r="F1" s="1"/>
      <c r="G1" s="1"/>
    </row>
    <row r="2" spans="1:7" ht="14.25" x14ac:dyDescent="0.2">
      <c r="A2" s="3" t="s">
        <v>43</v>
      </c>
      <c r="B2" s="3"/>
      <c r="C2" s="3"/>
      <c r="D2" s="3"/>
      <c r="E2" s="3"/>
      <c r="F2" s="3"/>
      <c r="G2" s="3"/>
    </row>
    <row r="3" spans="1:7" ht="39.75" customHeight="1" x14ac:dyDescent="0.2">
      <c r="A3" s="4" t="s">
        <v>1</v>
      </c>
      <c r="B3" s="5" t="s">
        <v>2</v>
      </c>
      <c r="C3" s="6" t="s">
        <v>3</v>
      </c>
      <c r="D3" s="7" t="s">
        <v>4</v>
      </c>
      <c r="E3" s="8" t="s">
        <v>5</v>
      </c>
      <c r="F3" s="9" t="s">
        <v>6</v>
      </c>
      <c r="G3" s="9" t="s">
        <v>7</v>
      </c>
    </row>
    <row r="4" spans="1:7" s="16" customFormat="1" ht="12.75" customHeight="1" x14ac:dyDescent="0.2">
      <c r="A4" s="10">
        <v>1</v>
      </c>
      <c r="B4" s="11">
        <f>'[1]1.1. договора'!B4</f>
        <v>10469</v>
      </c>
      <c r="C4" s="12">
        <f>'[1]1.1. договора'!C4</f>
        <v>42275</v>
      </c>
      <c r="D4" s="13" t="str">
        <f>'[1]1.1. договора'!D4</f>
        <v>Дударева Г.Д.</v>
      </c>
      <c r="E4" s="14">
        <f>'[1]1.1. договора'!H4</f>
        <v>15</v>
      </c>
      <c r="F4" s="14">
        <f>G4*1000</f>
        <v>550</v>
      </c>
      <c r="G4" s="15">
        <f>'[1]1.1. договора'!J4</f>
        <v>0.55000000000000004</v>
      </c>
    </row>
    <row r="5" spans="1:7" s="16" customFormat="1" ht="12.75" customHeight="1" x14ac:dyDescent="0.2">
      <c r="A5" s="10">
        <v>2</v>
      </c>
      <c r="B5" s="11">
        <f>'[1]1.1. договора'!B5</f>
        <v>10484</v>
      </c>
      <c r="C5" s="12">
        <f>'[1]1.1. договора'!C5</f>
        <v>42279</v>
      </c>
      <c r="D5" s="13" t="str">
        <f>'[1]1.1. договора'!D5</f>
        <v>Соболев А.А.</v>
      </c>
      <c r="E5" s="14">
        <f>'[1]1.1. договора'!H5</f>
        <v>7</v>
      </c>
      <c r="F5" s="14">
        <f t="shared" ref="F5:F29" si="0">G5*1000</f>
        <v>550</v>
      </c>
      <c r="G5" s="15">
        <f>'[1]1.1. договора'!J5</f>
        <v>0.55000000000000004</v>
      </c>
    </row>
    <row r="6" spans="1:7" s="16" customFormat="1" ht="12.75" customHeight="1" x14ac:dyDescent="0.2">
      <c r="A6" s="10">
        <v>3</v>
      </c>
      <c r="B6" s="11">
        <f>'[1]1.1. договора'!B6</f>
        <v>10468</v>
      </c>
      <c r="C6" s="12">
        <f>'[1]1.1. договора'!C6</f>
        <v>42261</v>
      </c>
      <c r="D6" s="13" t="str">
        <f>'[1]1.1. договора'!D6</f>
        <v>Лашкарев А.В.</v>
      </c>
      <c r="E6" s="14">
        <f>'[1]1.1. договора'!H6</f>
        <v>15</v>
      </c>
      <c r="F6" s="14">
        <f t="shared" si="0"/>
        <v>550</v>
      </c>
      <c r="G6" s="15">
        <f>'[1]1.1. договора'!J6</f>
        <v>0.55000000000000004</v>
      </c>
    </row>
    <row r="7" spans="1:7" s="16" customFormat="1" ht="12.75" customHeight="1" x14ac:dyDescent="0.2">
      <c r="A7" s="10">
        <v>4</v>
      </c>
      <c r="B7" s="11">
        <f>'[1]1.1. договора'!B7</f>
        <v>10474</v>
      </c>
      <c r="C7" s="12">
        <f>'[1]1.1. договора'!C7</f>
        <v>42282</v>
      </c>
      <c r="D7" s="13" t="str">
        <f>'[1]1.1. договора'!D7</f>
        <v>ООО "Эксперт"</v>
      </c>
      <c r="E7" s="14">
        <f>'[1]1.1. договора'!H7</f>
        <v>7</v>
      </c>
      <c r="F7" s="14">
        <f t="shared" si="0"/>
        <v>550</v>
      </c>
      <c r="G7" s="15">
        <f>'[1]1.1. договора'!J7</f>
        <v>0.55000000000000004</v>
      </c>
    </row>
    <row r="8" spans="1:7" s="16" customFormat="1" ht="12.75" customHeight="1" x14ac:dyDescent="0.2">
      <c r="A8" s="10">
        <v>5</v>
      </c>
      <c r="B8" s="11">
        <f>'[1]1.1. договора'!B8</f>
        <v>10488</v>
      </c>
      <c r="C8" s="12">
        <f>'[1]1.1. договора'!C8</f>
        <v>42282</v>
      </c>
      <c r="D8" s="13" t="str">
        <f>'[1]1.1. договора'!D8</f>
        <v>ООО РК "ИлАн"</v>
      </c>
      <c r="E8" s="14">
        <f>'[1]1.1. договора'!H8</f>
        <v>15</v>
      </c>
      <c r="F8" s="14">
        <f t="shared" si="0"/>
        <v>550</v>
      </c>
      <c r="G8" s="15">
        <f>'[1]1.1. договора'!J8</f>
        <v>0.55000000000000004</v>
      </c>
    </row>
    <row r="9" spans="1:7" s="16" customFormat="1" ht="12.75" customHeight="1" x14ac:dyDescent="0.2">
      <c r="A9" s="10">
        <v>6</v>
      </c>
      <c r="B9" s="11">
        <f>'[1]1.1. договора'!B9</f>
        <v>10472</v>
      </c>
      <c r="C9" s="12">
        <f>'[1]1.1. договора'!C9</f>
        <v>42282</v>
      </c>
      <c r="D9" s="13" t="str">
        <f>'[1]1.1. договора'!D9</f>
        <v>Черных А.П.</v>
      </c>
      <c r="E9" s="14">
        <f>'[1]1.1. договора'!H9</f>
        <v>15</v>
      </c>
      <c r="F9" s="14">
        <f t="shared" si="0"/>
        <v>550</v>
      </c>
      <c r="G9" s="15">
        <f>'[1]1.1. договора'!J9</f>
        <v>0.55000000000000004</v>
      </c>
    </row>
    <row r="10" spans="1:7" s="16" customFormat="1" ht="12.75" customHeight="1" x14ac:dyDescent="0.2">
      <c r="A10" s="10">
        <v>7</v>
      </c>
      <c r="B10" s="11">
        <f>'[1]1.1. договора'!B10</f>
        <v>10478</v>
      </c>
      <c r="C10" s="12">
        <f>'[1]1.1. договора'!C10</f>
        <v>42282</v>
      </c>
      <c r="D10" s="13" t="str">
        <f>'[1]1.1. договора'!D10</f>
        <v>Коровицкий Е.А.</v>
      </c>
      <c r="E10" s="14">
        <f>'[1]1.1. договора'!H10</f>
        <v>15</v>
      </c>
      <c r="F10" s="14">
        <f t="shared" si="0"/>
        <v>550</v>
      </c>
      <c r="G10" s="15">
        <f>'[1]1.1. договора'!J10</f>
        <v>0.55000000000000004</v>
      </c>
    </row>
    <row r="11" spans="1:7" s="16" customFormat="1" ht="12.75" customHeight="1" x14ac:dyDescent="0.2">
      <c r="A11" s="10">
        <v>8</v>
      </c>
      <c r="B11" s="11">
        <f>'[1]1.1. договора'!B11</f>
        <v>10482</v>
      </c>
      <c r="C11" s="12">
        <f>'[1]1.1. договора'!C11</f>
        <v>42282</v>
      </c>
      <c r="D11" s="13" t="str">
        <f>'[1]1.1. договора'!D11</f>
        <v>Васильева О.И.</v>
      </c>
      <c r="E11" s="14">
        <f>'[1]1.1. договора'!H11</f>
        <v>15</v>
      </c>
      <c r="F11" s="14">
        <f t="shared" si="0"/>
        <v>550</v>
      </c>
      <c r="G11" s="15">
        <f>'[1]1.1. договора'!J11</f>
        <v>0.55000000000000004</v>
      </c>
    </row>
    <row r="12" spans="1:7" s="16" customFormat="1" ht="12.75" customHeight="1" x14ac:dyDescent="0.2">
      <c r="A12" s="10">
        <v>9</v>
      </c>
      <c r="B12" s="11">
        <f>'[1]1.1. договора'!B12</f>
        <v>10483</v>
      </c>
      <c r="C12" s="12">
        <f>'[1]1.1. договора'!C12</f>
        <v>42282</v>
      </c>
      <c r="D12" s="13" t="str">
        <f>'[1]1.1. договора'!D12</f>
        <v>Бровдий А.Г.</v>
      </c>
      <c r="E12" s="14">
        <f>'[1]1.1. договора'!H12</f>
        <v>15</v>
      </c>
      <c r="F12" s="14">
        <f t="shared" si="0"/>
        <v>550</v>
      </c>
      <c r="G12" s="15">
        <f>'[1]1.1. договора'!J12</f>
        <v>0.55000000000000004</v>
      </c>
    </row>
    <row r="13" spans="1:7" s="16" customFormat="1" ht="12.75" customHeight="1" x14ac:dyDescent="0.2">
      <c r="A13" s="10">
        <v>10</v>
      </c>
      <c r="B13" s="11">
        <f>'[1]1.1. договора'!B13</f>
        <v>10481</v>
      </c>
      <c r="C13" s="12">
        <f>'[1]1.1. договора'!C13</f>
        <v>42279</v>
      </c>
      <c r="D13" s="13" t="str">
        <f>'[1]1.1. договора'!D13</f>
        <v>Мусиенко С.А.</v>
      </c>
      <c r="E13" s="14">
        <f>'[1]1.1. договора'!H13</f>
        <v>15</v>
      </c>
      <c r="F13" s="14">
        <f t="shared" si="0"/>
        <v>550</v>
      </c>
      <c r="G13" s="15">
        <f>'[1]1.1. договора'!J13</f>
        <v>0.55000000000000004</v>
      </c>
    </row>
    <row r="14" spans="1:7" s="16" customFormat="1" ht="12.75" customHeight="1" x14ac:dyDescent="0.2">
      <c r="A14" s="10">
        <v>11</v>
      </c>
      <c r="B14" s="11">
        <f>'[1]1.1. договора'!B14</f>
        <v>10479</v>
      </c>
      <c r="C14" s="12">
        <f>'[1]1.1. договора'!C14</f>
        <v>42282</v>
      </c>
      <c r="D14" s="13" t="str">
        <f>'[1]1.1. договора'!D14</f>
        <v>Шишков Ю.Ю.</v>
      </c>
      <c r="E14" s="14">
        <f>'[1]1.1. договора'!H14</f>
        <v>10</v>
      </c>
      <c r="F14" s="14">
        <f t="shared" si="0"/>
        <v>550</v>
      </c>
      <c r="G14" s="15">
        <f>'[1]1.1. договора'!J14</f>
        <v>0.55000000000000004</v>
      </c>
    </row>
    <row r="15" spans="1:7" s="16" customFormat="1" ht="12.75" customHeight="1" x14ac:dyDescent="0.2">
      <c r="A15" s="10">
        <v>12</v>
      </c>
      <c r="B15" s="11">
        <f>'[1]1.1. договора'!B15</f>
        <v>10489</v>
      </c>
      <c r="C15" s="12">
        <f>'[1]1.1. договора'!C15</f>
        <v>42284</v>
      </c>
      <c r="D15" s="13" t="str">
        <f>'[1]1.1. договора'!D15</f>
        <v>Шишков Ю.Ю.</v>
      </c>
      <c r="E15" s="14">
        <f>'[1]1.1. договора'!H15</f>
        <v>10</v>
      </c>
      <c r="F15" s="14">
        <f t="shared" si="0"/>
        <v>3503.8</v>
      </c>
      <c r="G15" s="15">
        <f>'[1]1.1. договора'!J15</f>
        <v>3.5038</v>
      </c>
    </row>
    <row r="16" spans="1:7" s="16" customFormat="1" ht="12.75" customHeight="1" x14ac:dyDescent="0.2">
      <c r="A16" s="10">
        <v>13</v>
      </c>
      <c r="B16" s="11">
        <f>'[1]1.1. договора'!B16</f>
        <v>10486</v>
      </c>
      <c r="C16" s="12">
        <f>'[1]1.1. договора'!C16</f>
        <v>42282</v>
      </c>
      <c r="D16" s="13" t="str">
        <f>'[1]1.1. договора'!D16</f>
        <v>Гавриленко А.В.</v>
      </c>
      <c r="E16" s="14">
        <f>'[1]1.1. договора'!H16</f>
        <v>15</v>
      </c>
      <c r="F16" s="14">
        <f t="shared" si="0"/>
        <v>550</v>
      </c>
      <c r="G16" s="15">
        <f>'[1]1.1. договора'!J16</f>
        <v>0.55000000000000004</v>
      </c>
    </row>
    <row r="17" spans="1:7" s="16" customFormat="1" ht="12.75" customHeight="1" x14ac:dyDescent="0.2">
      <c r="A17" s="10">
        <v>14</v>
      </c>
      <c r="B17" s="11">
        <f>'[1]1.1. договора'!B17</f>
        <v>10494</v>
      </c>
      <c r="C17" s="12">
        <f>'[1]1.1. договора'!C17</f>
        <v>42292</v>
      </c>
      <c r="D17" s="13" t="str">
        <f>'[1]1.1. договора'!D17</f>
        <v>Чичук О.Н.</v>
      </c>
      <c r="E17" s="14">
        <f>'[1]1.1. договора'!H17</f>
        <v>5</v>
      </c>
      <c r="F17" s="14">
        <f t="shared" si="0"/>
        <v>550</v>
      </c>
      <c r="G17" s="15">
        <f>'[1]1.1. договора'!J17</f>
        <v>0.55000000000000004</v>
      </c>
    </row>
    <row r="18" spans="1:7" s="16" customFormat="1" ht="12.75" customHeight="1" x14ac:dyDescent="0.2">
      <c r="A18" s="10">
        <v>15</v>
      </c>
      <c r="B18" s="11">
        <f>'[1]1.1. договора'!B18</f>
        <v>10480</v>
      </c>
      <c r="C18" s="12">
        <f>'[1]1.1. договора'!C18</f>
        <v>42290</v>
      </c>
      <c r="D18" s="13" t="str">
        <f>'[1]1.1. договора'!D18</f>
        <v>ГБОУ ВПО КрасГМУ им. Проф. В.Ф. Войно-Ясенецкого Минздрава России</v>
      </c>
      <c r="E18" s="14">
        <f>'[1]1.1. договора'!H18</f>
        <v>350</v>
      </c>
      <c r="F18" s="14">
        <f t="shared" si="0"/>
        <v>245266</v>
      </c>
      <c r="G18" s="15">
        <f>'[1]1.1. договора'!J18</f>
        <v>245.26599999999999</v>
      </c>
    </row>
    <row r="19" spans="1:7" s="16" customFormat="1" ht="12.75" customHeight="1" x14ac:dyDescent="0.2">
      <c r="A19" s="10">
        <v>16</v>
      </c>
      <c r="B19" s="11">
        <f>'[1]1.1. договора'!B19</f>
        <v>10397</v>
      </c>
      <c r="C19" s="12">
        <f>'[1]1.1. договора'!C19</f>
        <v>42158</v>
      </c>
      <c r="D19" s="13" t="str">
        <f>'[1]1.1. договора'!D19</f>
        <v>Бабкин В.Н.</v>
      </c>
      <c r="E19" s="14">
        <f>'[1]1.1. договора'!H19</f>
        <v>5</v>
      </c>
      <c r="F19" s="14">
        <f t="shared" si="0"/>
        <v>550</v>
      </c>
      <c r="G19" s="15">
        <f>'[1]1.1. договора'!J19</f>
        <v>0.55000000000000004</v>
      </c>
    </row>
    <row r="20" spans="1:7" s="16" customFormat="1" ht="12.75" customHeight="1" x14ac:dyDescent="0.2">
      <c r="A20" s="10">
        <v>17</v>
      </c>
      <c r="B20" s="11">
        <f>'[1]1.1. договора'!B20</f>
        <v>10493</v>
      </c>
      <c r="C20" s="12">
        <f>'[1]1.1. договора'!C20</f>
        <v>42292</v>
      </c>
      <c r="D20" s="13" t="str">
        <f>'[1]1.1. договора'!D20</f>
        <v>Клык И.В.</v>
      </c>
      <c r="E20" s="14">
        <f>'[1]1.1. договора'!H20</f>
        <v>15</v>
      </c>
      <c r="F20" s="14">
        <f t="shared" si="0"/>
        <v>550</v>
      </c>
      <c r="G20" s="15">
        <f>'[1]1.1. договора'!J20</f>
        <v>0.55000000000000004</v>
      </c>
    </row>
    <row r="21" spans="1:7" s="16" customFormat="1" ht="12.75" customHeight="1" x14ac:dyDescent="0.2">
      <c r="A21" s="10">
        <v>18</v>
      </c>
      <c r="B21" s="11">
        <f>'[1]1.1. договора'!B21</f>
        <v>10477</v>
      </c>
      <c r="C21" s="12">
        <f>'[1]1.1. договора'!C21</f>
        <v>42292</v>
      </c>
      <c r="D21" s="13" t="str">
        <f>'[1]1.1. договора'!D21</f>
        <v>Шабанов М.Э.</v>
      </c>
      <c r="E21" s="14">
        <f>'[1]1.1. договора'!H21</f>
        <v>25</v>
      </c>
      <c r="F21" s="14">
        <f t="shared" si="0"/>
        <v>8759.5</v>
      </c>
      <c r="G21" s="15">
        <f>'[1]1.1. договора'!J21</f>
        <v>8.7594999999999992</v>
      </c>
    </row>
    <row r="22" spans="1:7" s="16" customFormat="1" ht="12.75" customHeight="1" x14ac:dyDescent="0.2">
      <c r="A22" s="10">
        <v>19</v>
      </c>
      <c r="B22" s="11">
        <f>'[1]1.1. договора'!B22</f>
        <v>10490</v>
      </c>
      <c r="C22" s="12">
        <f>'[1]1.1. договора'!C22</f>
        <v>42292</v>
      </c>
      <c r="D22" s="13" t="str">
        <f>'[1]1.1. договора'!D22</f>
        <v>Шпирная Т.Н., Смольянинов И.А., Смольянинов А.А.</v>
      </c>
      <c r="E22" s="14">
        <f>'[1]1.1. договора'!H22</f>
        <v>14.65</v>
      </c>
      <c r="F22" s="14">
        <f t="shared" si="0"/>
        <v>550</v>
      </c>
      <c r="G22" s="15">
        <f>'[1]1.1. договора'!J22</f>
        <v>0.55000000000000004</v>
      </c>
    </row>
    <row r="23" spans="1:7" s="16" customFormat="1" ht="12.75" customHeight="1" x14ac:dyDescent="0.2">
      <c r="A23" s="10">
        <v>20</v>
      </c>
      <c r="B23" s="11">
        <f>'[1]1.1. договора'!B23</f>
        <v>10485</v>
      </c>
      <c r="C23" s="12">
        <f>'[1]1.1. договора'!C23</f>
        <v>42297</v>
      </c>
      <c r="D23" s="13" t="str">
        <f>'[1]1.1. договора'!D23</f>
        <v>Мурсалимов А.Р.</v>
      </c>
      <c r="E23" s="14">
        <f>'[1]1.1. договора'!H23</f>
        <v>15</v>
      </c>
      <c r="F23" s="14">
        <f t="shared" si="0"/>
        <v>550</v>
      </c>
      <c r="G23" s="15">
        <f>'[1]1.1. договора'!J23</f>
        <v>0.55000000000000004</v>
      </c>
    </row>
    <row r="24" spans="1:7" s="16" customFormat="1" ht="12.75" customHeight="1" x14ac:dyDescent="0.2">
      <c r="A24" s="10">
        <v>21</v>
      </c>
      <c r="B24" s="11">
        <f>'[1]1.1. договора'!B24</f>
        <v>10492</v>
      </c>
      <c r="C24" s="12">
        <f>'[1]1.1. договора'!C24</f>
        <v>42297</v>
      </c>
      <c r="D24" s="13" t="str">
        <f>'[1]1.1. договора'!D24</f>
        <v>Ирицян К.С.</v>
      </c>
      <c r="E24" s="14">
        <f>'[1]1.1. договора'!H24</f>
        <v>50</v>
      </c>
      <c r="F24" s="14">
        <f t="shared" si="0"/>
        <v>17519</v>
      </c>
      <c r="G24" s="15">
        <f>'[1]1.1. договора'!J24</f>
        <v>17.518999999999998</v>
      </c>
    </row>
    <row r="25" spans="1:7" s="16" customFormat="1" ht="12.75" customHeight="1" x14ac:dyDescent="0.2">
      <c r="A25" s="10">
        <v>22</v>
      </c>
      <c r="B25" s="11">
        <f>'[1]1.1. договора'!B25</f>
        <v>10459</v>
      </c>
      <c r="C25" s="12">
        <f>'[1]1.1. договора'!C25</f>
        <v>42250</v>
      </c>
      <c r="D25" s="13" t="str">
        <f>'[1]1.1. договора'!D25</f>
        <v>Лобачев Е.С.</v>
      </c>
      <c r="E25" s="14">
        <f>'[1]1.1. договора'!H25</f>
        <v>5</v>
      </c>
      <c r="F25" s="14">
        <f t="shared" si="0"/>
        <v>550</v>
      </c>
      <c r="G25" s="15">
        <f>'[1]1.1. договора'!J25</f>
        <v>0.55000000000000004</v>
      </c>
    </row>
    <row r="26" spans="1:7" s="16" customFormat="1" ht="12.75" customHeight="1" x14ac:dyDescent="0.2">
      <c r="A26" s="10">
        <v>23</v>
      </c>
      <c r="B26" s="11">
        <f>'[1]1.1. договора'!B26</f>
        <v>10495</v>
      </c>
      <c r="C26" s="12">
        <f>'[1]1.1. договора'!C26</f>
        <v>42292</v>
      </c>
      <c r="D26" s="13" t="str">
        <f>'[1]1.1. договора'!D26</f>
        <v>Сметанин А.П.</v>
      </c>
      <c r="E26" s="14">
        <f>'[1]1.1. договора'!H26</f>
        <v>15</v>
      </c>
      <c r="F26" s="14">
        <f t="shared" si="0"/>
        <v>0</v>
      </c>
      <c r="G26" s="15"/>
    </row>
    <row r="27" spans="1:7" s="16" customFormat="1" ht="12.75" customHeight="1" x14ac:dyDescent="0.2">
      <c r="A27" s="10">
        <v>24</v>
      </c>
      <c r="B27" s="11">
        <f>'[1]1.1. договора'!B27</f>
        <v>10502</v>
      </c>
      <c r="C27" s="12">
        <f>'[1]1.1. договора'!C27</f>
        <v>42303</v>
      </c>
      <c r="D27" s="13" t="str">
        <f>'[1]1.1. договора'!D27</f>
        <v>Местная религиозная организация православный Приход Никольский храм-памятник г. Красноярска</v>
      </c>
      <c r="E27" s="14">
        <f>'[1]1.1. договора'!H27</f>
        <v>160</v>
      </c>
      <c r="F27" s="14">
        <f t="shared" si="0"/>
        <v>0</v>
      </c>
      <c r="G27" s="15"/>
    </row>
    <row r="28" spans="1:7" s="16" customFormat="1" ht="12.75" customHeight="1" x14ac:dyDescent="0.2">
      <c r="A28" s="10">
        <v>25</v>
      </c>
      <c r="B28" s="11">
        <f>'[1]1.1. договора'!B28</f>
        <v>10499</v>
      </c>
      <c r="C28" s="12">
        <f>'[1]1.1. договора'!C28</f>
        <v>42303</v>
      </c>
      <c r="D28" s="13" t="str">
        <f>'[1]1.1. договора'!D28</f>
        <v>ООО ЖСК "Гранд"</v>
      </c>
      <c r="E28" s="14">
        <f>'[1]1.1. договора'!H28</f>
        <v>146.4</v>
      </c>
      <c r="F28" s="14">
        <f t="shared" si="0"/>
        <v>0</v>
      </c>
      <c r="G28" s="15"/>
    </row>
    <row r="29" spans="1:7" s="16" customFormat="1" ht="12.75" customHeight="1" x14ac:dyDescent="0.2">
      <c r="A29" s="10">
        <v>26</v>
      </c>
      <c r="B29" s="11">
        <f>'[1]1.1. договора'!B29</f>
        <v>10380</v>
      </c>
      <c r="C29" s="12">
        <f>'[1]1.1. договора'!C29</f>
        <v>0</v>
      </c>
      <c r="D29" s="13" t="str">
        <f>'[1]1.1. договора'!D29</f>
        <v>МКУ "УДИБ"</v>
      </c>
      <c r="E29" s="14">
        <v>30</v>
      </c>
      <c r="F29" s="14">
        <f t="shared" si="0"/>
        <v>0</v>
      </c>
      <c r="G29" s="15"/>
    </row>
    <row r="30" spans="1:7" s="16" customFormat="1" ht="12.75" customHeight="1" x14ac:dyDescent="0.2">
      <c r="A30" s="10">
        <v>27</v>
      </c>
      <c r="B30" s="11">
        <v>10475</v>
      </c>
      <c r="C30" s="12">
        <v>42282</v>
      </c>
      <c r="D30" s="13" t="s">
        <v>17</v>
      </c>
      <c r="E30" s="14">
        <v>5</v>
      </c>
      <c r="F30" s="14">
        <v>550</v>
      </c>
      <c r="G30" s="15">
        <v>0.55000000000000004</v>
      </c>
    </row>
    <row r="31" spans="1:7" s="16" customFormat="1" ht="12.75" customHeight="1" x14ac:dyDescent="0.2">
      <c r="A31" s="10">
        <v>28</v>
      </c>
      <c r="B31" s="11">
        <v>10510</v>
      </c>
      <c r="C31" s="12">
        <v>42321</v>
      </c>
      <c r="D31" s="13" t="s">
        <v>18</v>
      </c>
      <c r="E31" s="14">
        <v>6</v>
      </c>
      <c r="F31" s="14">
        <v>2102.2799999999997</v>
      </c>
      <c r="G31" s="15">
        <v>2.1022799999999999</v>
      </c>
    </row>
    <row r="32" spans="1:7" s="16" customFormat="1" ht="12.75" customHeight="1" x14ac:dyDescent="0.2">
      <c r="A32" s="10">
        <v>29</v>
      </c>
      <c r="B32" s="11">
        <v>10512</v>
      </c>
      <c r="C32" s="12">
        <v>42321</v>
      </c>
      <c r="D32" s="13" t="s">
        <v>19</v>
      </c>
      <c r="E32" s="14">
        <v>15</v>
      </c>
      <c r="F32" s="14">
        <v>550</v>
      </c>
      <c r="G32" s="15">
        <v>0.55000000000000004</v>
      </c>
    </row>
    <row r="33" spans="1:7" s="16" customFormat="1" ht="12.75" customHeight="1" x14ac:dyDescent="0.2">
      <c r="A33" s="10">
        <v>30</v>
      </c>
      <c r="B33" s="11">
        <v>10509</v>
      </c>
      <c r="C33" s="12">
        <v>42313</v>
      </c>
      <c r="D33" s="13" t="s">
        <v>20</v>
      </c>
      <c r="E33" s="14">
        <v>40</v>
      </c>
      <c r="F33" s="14">
        <v>14015.2</v>
      </c>
      <c r="G33" s="15">
        <v>14.0152</v>
      </c>
    </row>
    <row r="34" spans="1:7" s="16" customFormat="1" ht="12.75" customHeight="1" x14ac:dyDescent="0.2">
      <c r="A34" s="10">
        <v>31</v>
      </c>
      <c r="B34" s="11">
        <v>10453</v>
      </c>
      <c r="C34" s="12">
        <v>42313</v>
      </c>
      <c r="D34" s="13" t="s">
        <v>21</v>
      </c>
      <c r="E34" s="14">
        <v>15</v>
      </c>
      <c r="F34" s="14">
        <v>550</v>
      </c>
      <c r="G34" s="15">
        <v>0.55000000000000004</v>
      </c>
    </row>
    <row r="35" spans="1:7" s="16" customFormat="1" ht="12.75" customHeight="1" x14ac:dyDescent="0.2">
      <c r="A35" s="10">
        <v>32</v>
      </c>
      <c r="B35" s="11">
        <v>10505</v>
      </c>
      <c r="C35" s="12">
        <v>42311</v>
      </c>
      <c r="D35" s="13" t="s">
        <v>22</v>
      </c>
      <c r="E35" s="14">
        <v>15</v>
      </c>
      <c r="F35" s="14">
        <v>550</v>
      </c>
      <c r="G35" s="15">
        <v>0.55000000000000004</v>
      </c>
    </row>
    <row r="36" spans="1:7" s="16" customFormat="1" ht="12.75" customHeight="1" x14ac:dyDescent="0.2">
      <c r="A36" s="10">
        <v>33</v>
      </c>
      <c r="B36" s="11">
        <v>10513</v>
      </c>
      <c r="C36" s="12">
        <v>42325</v>
      </c>
      <c r="D36" s="13" t="s">
        <v>23</v>
      </c>
      <c r="E36" s="14">
        <v>15</v>
      </c>
      <c r="F36" s="14">
        <v>550</v>
      </c>
      <c r="G36" s="15">
        <v>0.55000000000000004</v>
      </c>
    </row>
    <row r="37" spans="1:7" s="16" customFormat="1" ht="12.75" customHeight="1" x14ac:dyDescent="0.2">
      <c r="A37" s="10">
        <v>34</v>
      </c>
      <c r="B37" s="11">
        <v>10516</v>
      </c>
      <c r="C37" s="12">
        <v>42325</v>
      </c>
      <c r="D37" s="13" t="s">
        <v>24</v>
      </c>
      <c r="E37" s="14">
        <v>5</v>
      </c>
      <c r="F37" s="14">
        <v>550</v>
      </c>
      <c r="G37" s="15">
        <v>0.55000000000000004</v>
      </c>
    </row>
    <row r="38" spans="1:7" s="16" customFormat="1" ht="12.75" customHeight="1" x14ac:dyDescent="0.2">
      <c r="A38" s="10">
        <v>35</v>
      </c>
      <c r="B38" s="11">
        <v>10383</v>
      </c>
      <c r="C38" s="12">
        <v>42138</v>
      </c>
      <c r="D38" s="13" t="s">
        <v>25</v>
      </c>
      <c r="E38" s="14">
        <v>20</v>
      </c>
      <c r="F38" s="14">
        <v>7007.6</v>
      </c>
      <c r="G38" s="15">
        <v>7.0076000000000001</v>
      </c>
    </row>
    <row r="39" spans="1:7" s="16" customFormat="1" ht="12.75" customHeight="1" x14ac:dyDescent="0.2">
      <c r="A39" s="10">
        <v>36</v>
      </c>
      <c r="B39" s="11">
        <v>10438</v>
      </c>
      <c r="C39" s="12">
        <v>42338</v>
      </c>
      <c r="D39" s="13" t="s">
        <v>26</v>
      </c>
      <c r="E39" s="14">
        <v>15</v>
      </c>
      <c r="F39" s="14">
        <v>550</v>
      </c>
      <c r="G39" s="15">
        <v>0.55000000000000004</v>
      </c>
    </row>
    <row r="40" spans="1:7" s="16" customFormat="1" ht="12.75" customHeight="1" x14ac:dyDescent="0.2">
      <c r="A40" s="10">
        <v>37</v>
      </c>
      <c r="B40" s="11">
        <v>10437</v>
      </c>
      <c r="C40" s="12">
        <v>42338</v>
      </c>
      <c r="D40" s="13" t="s">
        <v>26</v>
      </c>
      <c r="E40" s="14">
        <v>15</v>
      </c>
      <c r="F40" s="14">
        <v>550</v>
      </c>
      <c r="G40" s="15">
        <v>0.55000000000000004</v>
      </c>
    </row>
    <row r="41" spans="1:7" s="16" customFormat="1" ht="12.75" customHeight="1" x14ac:dyDescent="0.2">
      <c r="A41" s="10">
        <v>38</v>
      </c>
      <c r="B41" s="11">
        <v>10507</v>
      </c>
      <c r="C41" s="12">
        <v>42321</v>
      </c>
      <c r="D41" s="13" t="s">
        <v>27</v>
      </c>
      <c r="E41" s="14">
        <v>40</v>
      </c>
      <c r="F41" s="14">
        <v>8759.5</v>
      </c>
      <c r="G41" s="15">
        <v>8.7594999999999992</v>
      </c>
    </row>
    <row r="42" spans="1:7" s="16" customFormat="1" ht="12.75" customHeight="1" x14ac:dyDescent="0.2">
      <c r="A42" s="10">
        <v>39</v>
      </c>
      <c r="B42" s="11">
        <v>10519</v>
      </c>
      <c r="C42" s="12">
        <v>42338</v>
      </c>
      <c r="D42" s="13" t="s">
        <v>28</v>
      </c>
      <c r="E42" s="14">
        <v>10</v>
      </c>
      <c r="F42" s="14">
        <v>550</v>
      </c>
      <c r="G42" s="15">
        <v>0.55000000000000004</v>
      </c>
    </row>
    <row r="43" spans="1:7" s="16" customFormat="1" ht="12.75" customHeight="1" x14ac:dyDescent="0.2">
      <c r="A43" s="10">
        <v>40</v>
      </c>
      <c r="B43" s="11">
        <v>10498</v>
      </c>
      <c r="C43" s="12">
        <v>42321</v>
      </c>
      <c r="D43" s="13" t="s">
        <v>29</v>
      </c>
      <c r="E43" s="14">
        <v>65</v>
      </c>
      <c r="F43" s="14">
        <v>22774.7</v>
      </c>
      <c r="G43" s="15">
        <v>22.774699999999999</v>
      </c>
    </row>
    <row r="44" spans="1:7" s="16" customFormat="1" ht="12.75" customHeight="1" x14ac:dyDescent="0.2">
      <c r="A44" s="10">
        <v>41</v>
      </c>
      <c r="B44" s="11">
        <v>10518</v>
      </c>
      <c r="C44" s="12">
        <v>42338</v>
      </c>
      <c r="D44" s="13" t="s">
        <v>30</v>
      </c>
      <c r="E44" s="14">
        <v>9</v>
      </c>
      <c r="F44" s="14">
        <v>550</v>
      </c>
      <c r="G44" s="15">
        <v>0.55000000000000004</v>
      </c>
    </row>
    <row r="45" spans="1:7" s="16" customFormat="1" ht="12.75" customHeight="1" x14ac:dyDescent="0.2">
      <c r="A45" s="10">
        <v>42</v>
      </c>
      <c r="B45" s="11">
        <v>10504</v>
      </c>
      <c r="C45" s="12">
        <v>42307</v>
      </c>
      <c r="D45" s="13" t="s">
        <v>31</v>
      </c>
      <c r="E45" s="14">
        <v>30</v>
      </c>
      <c r="F45" s="14">
        <v>10511.4</v>
      </c>
      <c r="G45" s="15">
        <v>10.5114</v>
      </c>
    </row>
    <row r="46" spans="1:7" s="16" customFormat="1" ht="12.75" customHeight="1" x14ac:dyDescent="0.2">
      <c r="A46" s="10">
        <v>43</v>
      </c>
      <c r="B46" s="11">
        <v>10531</v>
      </c>
      <c r="C46" s="12">
        <v>42353</v>
      </c>
      <c r="D46" s="13" t="s">
        <v>32</v>
      </c>
      <c r="E46" s="14">
        <v>10</v>
      </c>
      <c r="F46" s="14">
        <v>3503.8</v>
      </c>
      <c r="G46" s="15">
        <v>3.5038</v>
      </c>
    </row>
    <row r="47" spans="1:7" s="16" customFormat="1" ht="12.75" customHeight="1" x14ac:dyDescent="0.2">
      <c r="A47" s="10">
        <v>44</v>
      </c>
      <c r="B47" s="11">
        <v>10537</v>
      </c>
      <c r="C47" s="12">
        <v>42356</v>
      </c>
      <c r="D47" s="13" t="s">
        <v>32</v>
      </c>
      <c r="E47" s="14">
        <v>14.3</v>
      </c>
      <c r="F47" s="14">
        <v>5010.43</v>
      </c>
      <c r="G47" s="15">
        <v>5.0104300000000004</v>
      </c>
    </row>
    <row r="48" spans="1:7" s="16" customFormat="1" ht="12.75" customHeight="1" x14ac:dyDescent="0.2">
      <c r="A48" s="10">
        <v>45</v>
      </c>
      <c r="B48" s="11">
        <v>10529</v>
      </c>
      <c r="C48" s="12">
        <v>42353</v>
      </c>
      <c r="D48" s="13" t="s">
        <v>32</v>
      </c>
      <c r="E48" s="14">
        <v>5</v>
      </c>
      <c r="F48" s="14">
        <v>1751.9</v>
      </c>
      <c r="G48" s="15">
        <v>1.7519</v>
      </c>
    </row>
    <row r="49" spans="1:9" s="16" customFormat="1" ht="12.75" customHeight="1" x14ac:dyDescent="0.2">
      <c r="A49" s="10">
        <v>46</v>
      </c>
      <c r="B49" s="11">
        <v>10530</v>
      </c>
      <c r="C49" s="12">
        <v>42353</v>
      </c>
      <c r="D49" s="13" t="s">
        <v>32</v>
      </c>
      <c r="E49" s="14">
        <v>5</v>
      </c>
      <c r="F49" s="14">
        <v>1751.9</v>
      </c>
      <c r="G49" s="15">
        <v>1.7519</v>
      </c>
    </row>
    <row r="50" spans="1:9" s="16" customFormat="1" ht="12.75" customHeight="1" x14ac:dyDescent="0.2">
      <c r="A50" s="10">
        <v>47</v>
      </c>
      <c r="B50" s="11">
        <v>10527</v>
      </c>
      <c r="C50" s="12">
        <v>42352</v>
      </c>
      <c r="D50" s="13" t="s">
        <v>33</v>
      </c>
      <c r="E50" s="14">
        <v>5</v>
      </c>
      <c r="F50" s="14">
        <v>1751.9</v>
      </c>
      <c r="G50" s="15">
        <v>1.7519</v>
      </c>
    </row>
    <row r="51" spans="1:9" s="16" customFormat="1" ht="12.75" customHeight="1" x14ac:dyDescent="0.2">
      <c r="A51" s="10">
        <v>48</v>
      </c>
      <c r="B51" s="11">
        <v>10535</v>
      </c>
      <c r="C51" s="12">
        <v>42356</v>
      </c>
      <c r="D51" s="13" t="s">
        <v>34</v>
      </c>
      <c r="E51" s="14">
        <v>12</v>
      </c>
      <c r="F51" s="14">
        <v>550</v>
      </c>
      <c r="G51" s="15">
        <v>0.55000000000000004</v>
      </c>
    </row>
    <row r="52" spans="1:9" s="16" customFormat="1" ht="12.75" customHeight="1" x14ac:dyDescent="0.2">
      <c r="A52" s="10">
        <v>49</v>
      </c>
      <c r="B52" s="11">
        <v>10533</v>
      </c>
      <c r="C52" s="12">
        <v>42352</v>
      </c>
      <c r="D52" s="13" t="s">
        <v>35</v>
      </c>
      <c r="E52" s="14">
        <v>80</v>
      </c>
      <c r="F52" s="14">
        <v>28030.400000000001</v>
      </c>
      <c r="G52" s="15">
        <v>28.0304</v>
      </c>
    </row>
    <row r="53" spans="1:9" s="16" customFormat="1" ht="12.75" customHeight="1" x14ac:dyDescent="0.2">
      <c r="A53" s="10">
        <v>50</v>
      </c>
      <c r="B53" s="11">
        <v>10540</v>
      </c>
      <c r="C53" s="12">
        <v>42356</v>
      </c>
      <c r="D53" s="13" t="s">
        <v>36</v>
      </c>
      <c r="E53" s="14">
        <v>5</v>
      </c>
      <c r="F53" s="14">
        <v>1751.9</v>
      </c>
      <c r="G53" s="15">
        <v>1.7519</v>
      </c>
    </row>
    <row r="54" spans="1:9" s="16" customFormat="1" ht="12.75" customHeight="1" x14ac:dyDescent="0.2">
      <c r="A54" s="10">
        <v>51</v>
      </c>
      <c r="B54" s="11">
        <v>10532</v>
      </c>
      <c r="C54" s="12">
        <v>42356</v>
      </c>
      <c r="D54" s="13" t="s">
        <v>37</v>
      </c>
      <c r="E54" s="14">
        <v>15</v>
      </c>
      <c r="F54" s="14">
        <v>550</v>
      </c>
      <c r="G54" s="15">
        <v>0.55000000000000004</v>
      </c>
    </row>
    <row r="55" spans="1:9" s="16" customFormat="1" ht="12.75" customHeight="1" x14ac:dyDescent="0.2">
      <c r="A55" s="10">
        <v>52</v>
      </c>
      <c r="B55" s="11">
        <v>10538</v>
      </c>
      <c r="C55" s="12">
        <v>42356</v>
      </c>
      <c r="D55" s="13" t="s">
        <v>38</v>
      </c>
      <c r="E55" s="14">
        <v>15</v>
      </c>
      <c r="F55" s="14">
        <v>5255.7</v>
      </c>
      <c r="G55" s="15">
        <v>5.2557</v>
      </c>
    </row>
    <row r="56" spans="1:9" s="16" customFormat="1" ht="12.75" customHeight="1" x14ac:dyDescent="0.2">
      <c r="A56" s="10">
        <v>53</v>
      </c>
      <c r="B56" s="11">
        <v>10517</v>
      </c>
      <c r="C56" s="12">
        <v>42332</v>
      </c>
      <c r="D56" s="13" t="s">
        <v>39</v>
      </c>
      <c r="E56" s="14">
        <v>15</v>
      </c>
      <c r="F56" s="14">
        <v>550</v>
      </c>
      <c r="G56" s="15">
        <v>0.55000000000000004</v>
      </c>
    </row>
    <row r="57" spans="1:9" s="16" customFormat="1" ht="12.75" customHeight="1" x14ac:dyDescent="0.2">
      <c r="A57" s="10">
        <v>54</v>
      </c>
      <c r="B57" s="11">
        <v>10541</v>
      </c>
      <c r="C57" s="12">
        <v>42367</v>
      </c>
      <c r="D57" s="13" t="s">
        <v>40</v>
      </c>
      <c r="E57" s="14">
        <v>6</v>
      </c>
      <c r="F57" s="14">
        <v>550</v>
      </c>
      <c r="G57" s="15">
        <v>0.55000000000000004</v>
      </c>
    </row>
    <row r="58" spans="1:9" s="16" customFormat="1" ht="12.75" customHeight="1" x14ac:dyDescent="0.2">
      <c r="A58" s="10">
        <v>55</v>
      </c>
      <c r="B58" s="11">
        <v>10487</v>
      </c>
      <c r="C58" s="12">
        <v>42361</v>
      </c>
      <c r="D58" s="13" t="s">
        <v>41</v>
      </c>
      <c r="E58" s="14">
        <v>15</v>
      </c>
      <c r="F58" s="14">
        <v>5255.7</v>
      </c>
      <c r="G58" s="15">
        <v>5.2557</v>
      </c>
    </row>
    <row r="59" spans="1:9" s="16" customFormat="1" ht="12.75" customHeight="1" x14ac:dyDescent="0.2">
      <c r="A59" s="10">
        <v>56</v>
      </c>
      <c r="B59" s="11">
        <v>10526</v>
      </c>
      <c r="C59" s="12">
        <v>42346</v>
      </c>
      <c r="D59" s="13" t="s">
        <v>42</v>
      </c>
      <c r="E59" s="14">
        <v>15</v>
      </c>
      <c r="F59" s="14">
        <v>5255.7</v>
      </c>
      <c r="G59" s="52"/>
    </row>
    <row r="60" spans="1:9" s="22" customFormat="1" x14ac:dyDescent="0.2">
      <c r="A60" s="17"/>
      <c r="B60" s="11"/>
      <c r="C60" s="18"/>
      <c r="D60" s="19"/>
      <c r="E60" s="20">
        <f>SUM(E4:E59)</f>
        <v>1542.35</v>
      </c>
      <c r="F60" s="20">
        <f>SUM(F4:F59)</f>
        <v>417138.31000000017</v>
      </c>
      <c r="G60" s="21">
        <v>90.649729999999991</v>
      </c>
    </row>
    <row r="61" spans="1:9" s="26" customFormat="1" x14ac:dyDescent="0.2">
      <c r="A61" s="23" t="s">
        <v>8</v>
      </c>
      <c r="B61" s="23"/>
      <c r="C61" s="23"/>
      <c r="D61" s="23"/>
      <c r="E61" s="8" t="s">
        <v>9</v>
      </c>
      <c r="F61" s="24"/>
      <c r="G61" s="25" t="s">
        <v>10</v>
      </c>
    </row>
    <row r="62" spans="1:9" s="26" customFormat="1" ht="34.5" customHeight="1" x14ac:dyDescent="0.2">
      <c r="A62" s="54" t="s">
        <v>11</v>
      </c>
      <c r="B62" s="54"/>
      <c r="C62" s="54"/>
      <c r="D62" s="54"/>
      <c r="E62" s="27">
        <v>3280</v>
      </c>
      <c r="F62" s="27">
        <v>117</v>
      </c>
      <c r="G62" s="11">
        <v>30</v>
      </c>
      <c r="H62" s="55"/>
      <c r="I62" s="55"/>
    </row>
    <row r="63" spans="1:9" ht="29.25" customHeight="1" x14ac:dyDescent="0.2">
      <c r="A63" s="54" t="s">
        <v>12</v>
      </c>
      <c r="B63" s="54"/>
      <c r="C63" s="54"/>
      <c r="D63" s="54"/>
      <c r="E63" s="27">
        <v>3932.2</v>
      </c>
      <c r="F63" s="27">
        <v>33</v>
      </c>
      <c r="G63" s="28">
        <v>5</v>
      </c>
      <c r="H63" s="53"/>
      <c r="I63" s="53"/>
    </row>
    <row r="64" spans="1:9" x14ac:dyDescent="0.2">
      <c r="D64" s="32"/>
    </row>
    <row r="65" spans="1:8" x14ac:dyDescent="0.2">
      <c r="D65" s="32"/>
    </row>
    <row r="66" spans="1:8" x14ac:dyDescent="0.2">
      <c r="D66" s="32"/>
    </row>
    <row r="67" spans="1:8" s="35" customFormat="1" ht="15.75" x14ac:dyDescent="0.25">
      <c r="A67" s="34" t="s">
        <v>13</v>
      </c>
      <c r="B67" s="34"/>
      <c r="D67" s="36"/>
      <c r="E67" s="36"/>
      <c r="F67" s="36"/>
    </row>
    <row r="68" spans="1:8" s="38" customFormat="1" ht="15" customHeight="1" x14ac:dyDescent="0.25">
      <c r="A68" s="37" t="s">
        <v>14</v>
      </c>
      <c r="C68" s="39"/>
      <c r="D68" s="39"/>
      <c r="E68" s="40" t="s">
        <v>15</v>
      </c>
      <c r="F68" s="40"/>
      <c r="G68" s="40"/>
      <c r="H68" s="41"/>
    </row>
    <row r="69" spans="1:8" s="38" customFormat="1" ht="15" customHeight="1" x14ac:dyDescent="0.25">
      <c r="C69" s="39"/>
      <c r="D69" s="39"/>
      <c r="E69" s="39"/>
      <c r="F69" s="39"/>
      <c r="G69" s="39"/>
      <c r="H69" s="41"/>
    </row>
    <row r="70" spans="1:8" s="38" customFormat="1" ht="15" customHeight="1" x14ac:dyDescent="0.25">
      <c r="C70" s="39"/>
      <c r="D70" s="39"/>
      <c r="E70" s="39"/>
      <c r="F70" s="39"/>
      <c r="G70" s="39"/>
      <c r="H70" s="41"/>
    </row>
    <row r="71" spans="1:8" s="38" customFormat="1" ht="15" customHeight="1" x14ac:dyDescent="0.25">
      <c r="C71" s="39"/>
      <c r="D71" s="39"/>
      <c r="E71" s="39"/>
      <c r="F71" s="39"/>
      <c r="G71" s="39"/>
      <c r="H71" s="41"/>
    </row>
    <row r="72" spans="1:8" s="38" customFormat="1" ht="15" customHeight="1" x14ac:dyDescent="0.25">
      <c r="C72" s="39"/>
      <c r="D72" s="39"/>
      <c r="E72" s="39"/>
      <c r="F72" s="39"/>
      <c r="G72" s="39"/>
      <c r="H72" s="41"/>
    </row>
    <row r="73" spans="1:8" s="38" customFormat="1" ht="15" customHeight="1" x14ac:dyDescent="0.25">
      <c r="C73" s="39"/>
      <c r="D73" s="39"/>
      <c r="E73" s="39"/>
      <c r="F73" s="39"/>
      <c r="G73" s="39"/>
      <c r="H73" s="41"/>
    </row>
    <row r="74" spans="1:8" s="38" customFormat="1" ht="15" customHeight="1" x14ac:dyDescent="0.25">
      <c r="C74" s="39"/>
      <c r="D74" s="39"/>
      <c r="E74" s="39"/>
      <c r="F74" s="39"/>
      <c r="G74" s="39"/>
      <c r="H74" s="41"/>
    </row>
    <row r="75" spans="1:8" s="38" customFormat="1" ht="15" customHeight="1" x14ac:dyDescent="0.25">
      <c r="C75" s="39"/>
      <c r="D75" s="39"/>
      <c r="E75" s="39"/>
      <c r="F75" s="39"/>
      <c r="G75" s="39"/>
      <c r="H75" s="41"/>
    </row>
    <row r="76" spans="1:8" s="38" customFormat="1" ht="15" customHeight="1" x14ac:dyDescent="0.25">
      <c r="C76" s="39"/>
      <c r="D76" s="39"/>
      <c r="E76" s="39"/>
      <c r="F76" s="39"/>
      <c r="G76" s="39"/>
      <c r="H76" s="41"/>
    </row>
    <row r="77" spans="1:8" s="16" customFormat="1" x14ac:dyDescent="0.2">
      <c r="B77" s="42"/>
      <c r="C77" s="43"/>
      <c r="D77" s="44"/>
      <c r="E77" s="45"/>
      <c r="F77" s="45"/>
      <c r="G77" s="45"/>
      <c r="H77" s="46"/>
    </row>
    <row r="78" spans="1:8" s="16" customFormat="1" ht="15.75" customHeight="1" x14ac:dyDescent="0.2">
      <c r="A78" s="47" t="s">
        <v>16</v>
      </c>
      <c r="B78" s="47"/>
      <c r="C78" s="47"/>
      <c r="D78" s="44"/>
      <c r="E78" s="45"/>
      <c r="F78" s="45"/>
      <c r="G78" s="45"/>
      <c r="H78" s="46"/>
    </row>
    <row r="79" spans="1:8" s="16" customFormat="1" x14ac:dyDescent="0.2">
      <c r="C79" s="48"/>
      <c r="D79" s="44"/>
      <c r="E79" s="45"/>
      <c r="F79" s="45"/>
      <c r="G79" s="45"/>
      <c r="H79" s="46"/>
    </row>
    <row r="80" spans="1:8" s="16" customFormat="1" x14ac:dyDescent="0.2">
      <c r="D80" s="49"/>
      <c r="E80" s="45"/>
      <c r="F80" s="45"/>
      <c r="G80" s="45"/>
      <c r="H80" s="46"/>
    </row>
    <row r="81" spans="1:8" s="16" customFormat="1" x14ac:dyDescent="0.2">
      <c r="D81" s="49"/>
      <c r="E81" s="45"/>
      <c r="F81" s="45"/>
      <c r="G81" s="45"/>
      <c r="H81" s="46"/>
    </row>
    <row r="82" spans="1:8" s="16" customFormat="1" x14ac:dyDescent="0.2">
      <c r="D82" s="49"/>
      <c r="E82" s="45"/>
      <c r="F82" s="45"/>
      <c r="G82" s="45"/>
      <c r="H82" s="46"/>
    </row>
    <row r="83" spans="1:8" s="16" customFormat="1" x14ac:dyDescent="0.2">
      <c r="D83" s="49"/>
      <c r="E83" s="45"/>
      <c r="F83" s="45"/>
      <c r="G83" s="45"/>
      <c r="H83" s="46"/>
    </row>
    <row r="84" spans="1:8" s="16" customFormat="1" ht="45" customHeight="1" x14ac:dyDescent="0.2">
      <c r="A84" s="50"/>
      <c r="B84" s="50"/>
      <c r="D84" s="49"/>
      <c r="E84" s="45"/>
      <c r="F84" s="45"/>
      <c r="G84" s="45"/>
      <c r="H84" s="46"/>
    </row>
  </sheetData>
  <mergeCells count="8">
    <mergeCell ref="A78:C78"/>
    <mergeCell ref="A84:B84"/>
    <mergeCell ref="A61:D61"/>
    <mergeCell ref="A1:G1"/>
    <mergeCell ref="A2:G2"/>
    <mergeCell ref="A62:D62"/>
    <mergeCell ref="A63:D63"/>
    <mergeCell ref="E68:G68"/>
  </mergeCells>
  <pageMargins left="0.43307086614173229" right="0.23622047244094488" top="0.59055118110236215" bottom="0.31496062992125984" header="0.19685039370078741" footer="0.23622047244094488"/>
  <pageSetup paperSize="9" scale="96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лукиной</vt:lpstr>
      <vt:lpstr>лукиной!Область_печати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Васильева Евгения Анатольевна</dc:creator>
  <cp:lastModifiedBy>Васильева Евгения Анатольевна</cp:lastModifiedBy>
  <dcterms:created xsi:type="dcterms:W3CDTF">2016-04-11T03:10:33Z</dcterms:created>
  <dcterms:modified xsi:type="dcterms:W3CDTF">2016-04-11T03:21:18Z</dcterms:modified>
</cp:coreProperties>
</file>