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1720" windowHeight="11955" activeTab="3"/>
  </bookViews>
  <sheets>
    <sheet name="2016" sheetId="10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8.1'!$I$12:$AB$5512</definedName>
    <definedName name="TABLE" localSheetId="0">'2016'!#REF!</definedName>
    <definedName name="TABLE_2" localSheetId="0">'2016'!#REF!</definedName>
    <definedName name="_xlnm.Print_Area" localSheetId="0">'2016'!$A$1:$FK$184</definedName>
    <definedName name="_xlnm.Print_Area" localSheetId="3">'Факт и План'!$A$1:$G$12</definedName>
    <definedName name="_xlnm.Print_Area" localSheetId="1">'форма 8.1'!$A$1:$AI$14</definedName>
    <definedName name="_xlnm.Print_Area" localSheetId="2">'Форма 8.3'!$A$1:$C$17</definedName>
  </definedNames>
  <calcPr calcId="152511"/>
</workbook>
</file>

<file path=xl/calcChain.xml><?xml version="1.0" encoding="utf-8"?>
<calcChain xmlns="http://schemas.openxmlformats.org/spreadsheetml/2006/main">
  <c r="AF178" i="1" l="1"/>
  <c r="AF179" i="1" l="1"/>
  <c r="DG175" i="10" l="1"/>
  <c r="DT175" i="10" s="1"/>
  <c r="DG8" i="10"/>
  <c r="DT8" i="10" s="1"/>
  <c r="DG9" i="10"/>
  <c r="DT9" i="10" s="1"/>
  <c r="DG10" i="10"/>
  <c r="DT10" i="10" s="1"/>
  <c r="DG11" i="10"/>
  <c r="DT11" i="10" s="1"/>
  <c r="DG12" i="10"/>
  <c r="DT12" i="10" s="1"/>
  <c r="DG13" i="10"/>
  <c r="DT13" i="10" s="1"/>
  <c r="DG14" i="10"/>
  <c r="DT14" i="10" s="1"/>
  <c r="DG15" i="10"/>
  <c r="DT15" i="10" s="1"/>
  <c r="DG16" i="10"/>
  <c r="DT16" i="10" s="1"/>
  <c r="DG17" i="10"/>
  <c r="DT17" i="10" s="1"/>
  <c r="DG18" i="10"/>
  <c r="DT18" i="10" s="1"/>
  <c r="DG19" i="10"/>
  <c r="DT19" i="10" s="1"/>
  <c r="DG20" i="10"/>
  <c r="DT20" i="10" s="1"/>
  <c r="DG21" i="10"/>
  <c r="DT21" i="10" s="1"/>
  <c r="DG22" i="10"/>
  <c r="DT22" i="10" s="1"/>
  <c r="DG23" i="10"/>
  <c r="DT23" i="10" s="1"/>
  <c r="DG24" i="10"/>
  <c r="DT24" i="10" s="1"/>
  <c r="DG25" i="10"/>
  <c r="DT25" i="10" s="1"/>
  <c r="DG26" i="10"/>
  <c r="DT26" i="10" s="1"/>
  <c r="DG27" i="10"/>
  <c r="DT27" i="10" s="1"/>
  <c r="DG28" i="10"/>
  <c r="DT28" i="10" s="1"/>
  <c r="DG29" i="10"/>
  <c r="DT29" i="10" s="1"/>
  <c r="DG30" i="10"/>
  <c r="DT30" i="10" s="1"/>
  <c r="DG31" i="10"/>
  <c r="DT31" i="10" s="1"/>
  <c r="DG32" i="10"/>
  <c r="DT32" i="10" s="1"/>
  <c r="DG33" i="10"/>
  <c r="DT33" i="10" s="1"/>
  <c r="DG34" i="10"/>
  <c r="DT34" i="10" s="1"/>
  <c r="DG35" i="10"/>
  <c r="DT35" i="10" s="1"/>
  <c r="DG36" i="10"/>
  <c r="DT36" i="10" s="1"/>
  <c r="DG37" i="10"/>
  <c r="DT37" i="10" s="1"/>
  <c r="DG38" i="10"/>
  <c r="DT38" i="10" s="1"/>
  <c r="DG39" i="10"/>
  <c r="DT39" i="10" s="1"/>
  <c r="DG40" i="10"/>
  <c r="DT40" i="10" s="1"/>
  <c r="DG41" i="10"/>
  <c r="DT41" i="10" s="1"/>
  <c r="DG42" i="10"/>
  <c r="DT42" i="10" s="1"/>
  <c r="DG43" i="10"/>
  <c r="DT43" i="10" s="1"/>
  <c r="DG44" i="10"/>
  <c r="DT44" i="10" s="1"/>
  <c r="DG45" i="10"/>
  <c r="DT45" i="10" s="1"/>
  <c r="DG46" i="10"/>
  <c r="DT46" i="10" s="1"/>
  <c r="DG47" i="10"/>
  <c r="DT47" i="10" s="1"/>
  <c r="DG48" i="10"/>
  <c r="DT48" i="10" s="1"/>
  <c r="DG49" i="10"/>
  <c r="DT49" i="10" s="1"/>
  <c r="DG50" i="10"/>
  <c r="DT50" i="10" s="1"/>
  <c r="DG51" i="10"/>
  <c r="DT51" i="10" s="1"/>
  <c r="DG52" i="10"/>
  <c r="DT52" i="10" s="1"/>
  <c r="DG53" i="10"/>
  <c r="DT53" i="10" s="1"/>
  <c r="DG54" i="10"/>
  <c r="DT54" i="10" s="1"/>
  <c r="DG55" i="10"/>
  <c r="DT55" i="10" s="1"/>
  <c r="DG56" i="10"/>
  <c r="DT56" i="10" s="1"/>
  <c r="DG57" i="10"/>
  <c r="DT57" i="10" s="1"/>
  <c r="DG58" i="10"/>
  <c r="DT58" i="10" s="1"/>
  <c r="DG59" i="10"/>
  <c r="DT59" i="10" s="1"/>
  <c r="DG60" i="10"/>
  <c r="DT60" i="10" s="1"/>
  <c r="DG61" i="10"/>
  <c r="DT61" i="10" s="1"/>
  <c r="DG62" i="10"/>
  <c r="DT62" i="10" s="1"/>
  <c r="DG63" i="10"/>
  <c r="DT63" i="10" s="1"/>
  <c r="DG64" i="10"/>
  <c r="DT64" i="10" s="1"/>
  <c r="DG65" i="10"/>
  <c r="DT65" i="10" s="1"/>
  <c r="DG66" i="10"/>
  <c r="DT66" i="10" s="1"/>
  <c r="DG67" i="10"/>
  <c r="DT67" i="10" s="1"/>
  <c r="DG68" i="10"/>
  <c r="DT68" i="10" s="1"/>
  <c r="DG69" i="10"/>
  <c r="DT69" i="10" s="1"/>
  <c r="DG70" i="10"/>
  <c r="DT70" i="10" s="1"/>
  <c r="DG71" i="10"/>
  <c r="DT71" i="10" s="1"/>
  <c r="DG72" i="10"/>
  <c r="DT72" i="10" s="1"/>
  <c r="DG73" i="10"/>
  <c r="DT73" i="10" s="1"/>
  <c r="DG74" i="10"/>
  <c r="DT74" i="10" s="1"/>
  <c r="DG75" i="10"/>
  <c r="DT75" i="10" s="1"/>
  <c r="DG76" i="10"/>
  <c r="DT76" i="10" s="1"/>
  <c r="DG77" i="10"/>
  <c r="DT77" i="10" s="1"/>
  <c r="DG78" i="10"/>
  <c r="DT78" i="10" s="1"/>
  <c r="DG79" i="10"/>
  <c r="DT79" i="10" s="1"/>
  <c r="DG80" i="10"/>
  <c r="DT80" i="10" s="1"/>
  <c r="DG81" i="10"/>
  <c r="DT81" i="10" s="1"/>
  <c r="DG82" i="10"/>
  <c r="DT82" i="10" s="1"/>
  <c r="DG83" i="10"/>
  <c r="DT83" i="10" s="1"/>
  <c r="DG84" i="10"/>
  <c r="DT84" i="10" s="1"/>
  <c r="DG85" i="10"/>
  <c r="DT85" i="10" s="1"/>
  <c r="DG86" i="10"/>
  <c r="DT86" i="10" s="1"/>
  <c r="DG87" i="10"/>
  <c r="DT87" i="10" s="1"/>
  <c r="DG88" i="10"/>
  <c r="DT88" i="10" s="1"/>
  <c r="DG89" i="10"/>
  <c r="DT89" i="10" s="1"/>
  <c r="DG90" i="10"/>
  <c r="DT90" i="10" s="1"/>
  <c r="DG91" i="10"/>
  <c r="DT91" i="10" s="1"/>
  <c r="DG92" i="10"/>
  <c r="DT92" i="10" s="1"/>
  <c r="DG93" i="10"/>
  <c r="DT93" i="10" s="1"/>
  <c r="DG94" i="10"/>
  <c r="DT94" i="10" s="1"/>
  <c r="DG95" i="10"/>
  <c r="DT95" i="10" s="1"/>
  <c r="DG96" i="10"/>
  <c r="DT96" i="10" s="1"/>
  <c r="DG97" i="10"/>
  <c r="DT97" i="10" s="1"/>
  <c r="DG98" i="10"/>
  <c r="DT98" i="10" s="1"/>
  <c r="DG99" i="10"/>
  <c r="DT99" i="10" s="1"/>
  <c r="DG100" i="10"/>
  <c r="DT100" i="10" s="1"/>
  <c r="DG101" i="10"/>
  <c r="DT101" i="10" s="1"/>
  <c r="DG102" i="10"/>
  <c r="DT102" i="10" s="1"/>
  <c r="DG103" i="10"/>
  <c r="DT103" i="10" s="1"/>
  <c r="DG104" i="10"/>
  <c r="DT104" i="10" s="1"/>
  <c r="DG105" i="10"/>
  <c r="DT105" i="10" s="1"/>
  <c r="DG106" i="10"/>
  <c r="DT106" i="10" s="1"/>
  <c r="DG107" i="10"/>
  <c r="DT107" i="10" s="1"/>
  <c r="DG108" i="10"/>
  <c r="DT108" i="10" s="1"/>
  <c r="DG109" i="10"/>
  <c r="DT109" i="10" s="1"/>
  <c r="DG110" i="10"/>
  <c r="DT110" i="10" s="1"/>
  <c r="DG111" i="10"/>
  <c r="DT111" i="10" s="1"/>
  <c r="DG112" i="10"/>
  <c r="DT112" i="10" s="1"/>
  <c r="DG113" i="10"/>
  <c r="DT113" i="10" s="1"/>
  <c r="DG114" i="10"/>
  <c r="DT114" i="10" s="1"/>
  <c r="DG115" i="10"/>
  <c r="DT115" i="10" s="1"/>
  <c r="DG116" i="10"/>
  <c r="DT116" i="10" s="1"/>
  <c r="DG117" i="10"/>
  <c r="DT117" i="10" s="1"/>
  <c r="DG118" i="10"/>
  <c r="DT118" i="10" s="1"/>
  <c r="DG119" i="10"/>
  <c r="DT119" i="10" s="1"/>
  <c r="DG120" i="10"/>
  <c r="DT120" i="10" s="1"/>
  <c r="DG121" i="10"/>
  <c r="DT121" i="10" s="1"/>
  <c r="DG122" i="10"/>
  <c r="DT122" i="10" s="1"/>
  <c r="DG123" i="10"/>
  <c r="DT123" i="10" s="1"/>
  <c r="DG124" i="10"/>
  <c r="DT124" i="10" s="1"/>
  <c r="DG125" i="10"/>
  <c r="DT125" i="10" s="1"/>
  <c r="DG126" i="10"/>
  <c r="DT126" i="10" s="1"/>
  <c r="DG127" i="10"/>
  <c r="DT127" i="10" s="1"/>
  <c r="DG128" i="10"/>
  <c r="DT128" i="10" s="1"/>
  <c r="DG129" i="10"/>
  <c r="DT129" i="10" s="1"/>
  <c r="DG130" i="10"/>
  <c r="DT130" i="10" s="1"/>
  <c r="DG131" i="10"/>
  <c r="DT131" i="10" s="1"/>
  <c r="DG132" i="10"/>
  <c r="DT132" i="10" s="1"/>
  <c r="DG133" i="10"/>
  <c r="DT133" i="10" s="1"/>
  <c r="DG134" i="10"/>
  <c r="DT134" i="10" s="1"/>
  <c r="DG135" i="10"/>
  <c r="DT135" i="10" s="1"/>
  <c r="DG136" i="10"/>
  <c r="DT136" i="10" s="1"/>
  <c r="DG137" i="10"/>
  <c r="DT137" i="10" s="1"/>
  <c r="DG138" i="10"/>
  <c r="DT138" i="10" s="1"/>
  <c r="DG139" i="10"/>
  <c r="DT139" i="10" s="1"/>
  <c r="DG140" i="10"/>
  <c r="DT140" i="10" s="1"/>
  <c r="DG141" i="10"/>
  <c r="DT141" i="10" s="1"/>
  <c r="DG142" i="10"/>
  <c r="DT142" i="10" s="1"/>
  <c r="DG143" i="10"/>
  <c r="DT143" i="10" s="1"/>
  <c r="DG144" i="10"/>
  <c r="DT144" i="10" s="1"/>
  <c r="DG145" i="10"/>
  <c r="DT145" i="10" s="1"/>
  <c r="DG146" i="10"/>
  <c r="DT146" i="10" s="1"/>
  <c r="DG147" i="10"/>
  <c r="DT147" i="10" s="1"/>
  <c r="DG148" i="10"/>
  <c r="DT148" i="10" s="1"/>
  <c r="DG149" i="10"/>
  <c r="DT149" i="10" s="1"/>
  <c r="DG150" i="10"/>
  <c r="DT150" i="10" s="1"/>
  <c r="DG151" i="10"/>
  <c r="DT151" i="10" s="1"/>
  <c r="DG152" i="10"/>
  <c r="DT152" i="10" s="1"/>
  <c r="DG153" i="10"/>
  <c r="DT153" i="10" s="1"/>
  <c r="DG154" i="10"/>
  <c r="DT154" i="10" s="1"/>
  <c r="DG155" i="10"/>
  <c r="DT155" i="10" s="1"/>
  <c r="DG156" i="10"/>
  <c r="DT156" i="10" s="1"/>
  <c r="DG157" i="10"/>
  <c r="DT157" i="10" s="1"/>
  <c r="DG158" i="10"/>
  <c r="DT158" i="10" s="1"/>
  <c r="DG159" i="10"/>
  <c r="DT159" i="10" s="1"/>
  <c r="DG160" i="10"/>
  <c r="DT160" i="10" s="1"/>
  <c r="DG161" i="10"/>
  <c r="DT161" i="10" s="1"/>
  <c r="DG162" i="10"/>
  <c r="DT162" i="10" s="1"/>
  <c r="DG163" i="10"/>
  <c r="DT163" i="10" s="1"/>
  <c r="DG164" i="10"/>
  <c r="DT164" i="10" s="1"/>
  <c r="DG165" i="10"/>
  <c r="DT165" i="10" s="1"/>
  <c r="DG166" i="10"/>
  <c r="DT166" i="10" s="1"/>
  <c r="DG167" i="10"/>
  <c r="DT167" i="10" s="1"/>
  <c r="DG168" i="10"/>
  <c r="DT168" i="10" s="1"/>
  <c r="DG169" i="10"/>
  <c r="DT169" i="10" s="1"/>
  <c r="DG170" i="10"/>
  <c r="DT170" i="10" s="1"/>
  <c r="DG171" i="10"/>
  <c r="DT171" i="10" s="1"/>
  <c r="DG172" i="10"/>
  <c r="DT172" i="10" s="1"/>
  <c r="DG173" i="10"/>
  <c r="DT173" i="10" s="1"/>
  <c r="DG174" i="10"/>
  <c r="DT174" i="10" s="1"/>
  <c r="DG7" i="10"/>
  <c r="DT7" i="10" s="1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BS99" i="10"/>
  <c r="BS100" i="10"/>
  <c r="BS101" i="10"/>
  <c r="BS102" i="10"/>
  <c r="BS103" i="10"/>
  <c r="BS104" i="10"/>
  <c r="BS105" i="10"/>
  <c r="BS106" i="10"/>
  <c r="BS107" i="10"/>
  <c r="BS108" i="10"/>
  <c r="BS109" i="10"/>
  <c r="BS110" i="10"/>
  <c r="BS111" i="10"/>
  <c r="BS112" i="10"/>
  <c r="BS113" i="10"/>
  <c r="BS114" i="10"/>
  <c r="BS115" i="10"/>
  <c r="BS116" i="10"/>
  <c r="BS117" i="10"/>
  <c r="BS118" i="10"/>
  <c r="BS119" i="10"/>
  <c r="BS120" i="10"/>
  <c r="BS121" i="10"/>
  <c r="BS122" i="10"/>
  <c r="BS123" i="10"/>
  <c r="BS124" i="10"/>
  <c r="BS125" i="10"/>
  <c r="BS126" i="10"/>
  <c r="BS127" i="10"/>
  <c r="BS128" i="10"/>
  <c r="BS129" i="10"/>
  <c r="BS130" i="10"/>
  <c r="BS131" i="10"/>
  <c r="BS132" i="10"/>
  <c r="BS133" i="10"/>
  <c r="BS134" i="10"/>
  <c r="BS135" i="10"/>
  <c r="BS136" i="10"/>
  <c r="BS137" i="10"/>
  <c r="BS138" i="10"/>
  <c r="BS139" i="10"/>
  <c r="BS140" i="10"/>
  <c r="BS141" i="10"/>
  <c r="BS142" i="10"/>
  <c r="BS143" i="10"/>
  <c r="BS144" i="10"/>
  <c r="BS145" i="10"/>
  <c r="BS146" i="10"/>
  <c r="BS147" i="10"/>
  <c r="BS148" i="10"/>
  <c r="BS149" i="10"/>
  <c r="BS150" i="10"/>
  <c r="BS151" i="10"/>
  <c r="BS152" i="10"/>
  <c r="BS153" i="10"/>
  <c r="BS154" i="10"/>
  <c r="BS155" i="10"/>
  <c r="BS156" i="10"/>
  <c r="BS157" i="10"/>
  <c r="BS158" i="10"/>
  <c r="BS159" i="10"/>
  <c r="BS160" i="10"/>
  <c r="BS161" i="10"/>
  <c r="BS162" i="10"/>
  <c r="BS163" i="10"/>
  <c r="BS164" i="10"/>
  <c r="BS165" i="10"/>
  <c r="BS166" i="10"/>
  <c r="BS167" i="10"/>
  <c r="BS168" i="10"/>
  <c r="BS169" i="10"/>
  <c r="BS170" i="10"/>
  <c r="BS171" i="10"/>
  <c r="BS172" i="10"/>
  <c r="BS173" i="10"/>
  <c r="BS174" i="10"/>
  <c r="BS175" i="10"/>
  <c r="BS7" i="10"/>
  <c r="Y170" i="1" l="1"/>
  <c r="Y171" i="1"/>
  <c r="Y172" i="1"/>
  <c r="Y173" i="1"/>
  <c r="Y169" i="1"/>
  <c r="P169" i="1"/>
  <c r="P170" i="1"/>
  <c r="P171" i="1"/>
  <c r="P172" i="1"/>
  <c r="P173" i="1"/>
  <c r="Y160" i="1"/>
  <c r="P160" i="1"/>
  <c r="Y156" i="1"/>
  <c r="Y157" i="1"/>
  <c r="Y158" i="1"/>
  <c r="P156" i="1"/>
  <c r="P157" i="1"/>
  <c r="P158" i="1"/>
  <c r="Y154" i="1"/>
  <c r="P154" i="1"/>
  <c r="Y150" i="1"/>
  <c r="P150" i="1"/>
  <c r="Y147" i="1"/>
  <c r="P147" i="1"/>
  <c r="Y144" i="1"/>
  <c r="Y145" i="1"/>
  <c r="P144" i="1"/>
  <c r="P145" i="1"/>
  <c r="Y139" i="1"/>
  <c r="P139" i="1"/>
  <c r="Y137" i="1"/>
  <c r="P137" i="1"/>
  <c r="Y136" i="1"/>
  <c r="P136" i="1"/>
  <c r="Y129" i="1"/>
  <c r="Y130" i="1"/>
  <c r="P129" i="1"/>
  <c r="P130" i="1"/>
  <c r="Y125" i="1"/>
  <c r="P125" i="1"/>
  <c r="Y121" i="1"/>
  <c r="P121" i="1"/>
  <c r="Y120" i="1"/>
  <c r="P120" i="1"/>
  <c r="Y116" i="1"/>
  <c r="Y117" i="1"/>
  <c r="Y118" i="1"/>
  <c r="P116" i="1"/>
  <c r="P117" i="1"/>
  <c r="P118" i="1"/>
  <c r="Y113" i="1"/>
  <c r="P113" i="1"/>
  <c r="Y109" i="1"/>
  <c r="Y110" i="1"/>
  <c r="Y111" i="1"/>
  <c r="P109" i="1"/>
  <c r="P110" i="1"/>
  <c r="P111" i="1"/>
  <c r="Y106" i="1"/>
  <c r="P106" i="1"/>
  <c r="Y99" i="1"/>
  <c r="Y100" i="1"/>
  <c r="P99" i="1"/>
  <c r="P100" i="1"/>
  <c r="Y92" i="1"/>
  <c r="P92" i="1"/>
  <c r="Y76" i="1"/>
  <c r="P76" i="1"/>
  <c r="Y72" i="1"/>
  <c r="P72" i="1"/>
  <c r="Y68" i="1"/>
  <c r="P68" i="1"/>
  <c r="Y54" i="1"/>
  <c r="Y55" i="1"/>
  <c r="P54" i="1"/>
  <c r="P55" i="1"/>
  <c r="Y52" i="1"/>
  <c r="P52" i="1"/>
  <c r="Y45" i="1"/>
  <c r="Y46" i="1"/>
  <c r="P45" i="1"/>
  <c r="P46" i="1"/>
  <c r="P42" i="1"/>
  <c r="Y42" i="1"/>
  <c r="Y39" i="1"/>
  <c r="P39" i="1"/>
  <c r="Y36" i="1"/>
  <c r="Y37" i="1"/>
  <c r="P36" i="1"/>
  <c r="P37" i="1"/>
  <c r="Y35" i="1"/>
  <c r="P35" i="1"/>
  <c r="Y25" i="1"/>
  <c r="Y26" i="1"/>
  <c r="P26" i="1"/>
  <c r="P25" i="1"/>
  <c r="Y17" i="1"/>
  <c r="P17" i="1"/>
  <c r="Y174" i="1" l="1"/>
  <c r="AB174" i="1" s="1"/>
  <c r="AJ174" i="1" s="1"/>
  <c r="Y175" i="1"/>
  <c r="AB175" i="1" s="1"/>
  <c r="Y176" i="1"/>
  <c r="AB176" i="1" s="1"/>
  <c r="Y177" i="1"/>
  <c r="AB177" i="1" s="1"/>
  <c r="P174" i="1"/>
  <c r="P175" i="1"/>
  <c r="P176" i="1"/>
  <c r="P177" i="1"/>
  <c r="P163" i="1"/>
  <c r="P164" i="1"/>
  <c r="P165" i="1"/>
  <c r="P166" i="1"/>
  <c r="P167" i="1"/>
  <c r="P168" i="1"/>
  <c r="Y163" i="1"/>
  <c r="AB163" i="1" s="1"/>
  <c r="Y164" i="1"/>
  <c r="AB164" i="1" s="1"/>
  <c r="Y165" i="1"/>
  <c r="AB165" i="1" s="1"/>
  <c r="Y166" i="1"/>
  <c r="AB166" i="1" s="1"/>
  <c r="Y167" i="1"/>
  <c r="AB167" i="1" s="1"/>
  <c r="Y168" i="1"/>
  <c r="AB168" i="1" s="1"/>
  <c r="P151" i="1"/>
  <c r="P152" i="1"/>
  <c r="P153" i="1"/>
  <c r="P155" i="1"/>
  <c r="P159" i="1"/>
  <c r="P161" i="1"/>
  <c r="P162" i="1"/>
  <c r="Y151" i="1"/>
  <c r="AB151" i="1" s="1"/>
  <c r="Y152" i="1"/>
  <c r="AB152" i="1" s="1"/>
  <c r="Y153" i="1"/>
  <c r="AB153" i="1" s="1"/>
  <c r="Y155" i="1"/>
  <c r="AB155" i="1" s="1"/>
  <c r="Y159" i="1"/>
  <c r="AB159" i="1" s="1"/>
  <c r="Y161" i="1"/>
  <c r="AB161" i="1" s="1"/>
  <c r="Y162" i="1"/>
  <c r="AB162" i="1" s="1"/>
  <c r="Y149" i="1"/>
  <c r="AB149" i="1" s="1"/>
  <c r="P149" i="1"/>
  <c r="Y148" i="1"/>
  <c r="AB148" i="1" s="1"/>
  <c r="P148" i="1"/>
  <c r="Y146" i="1"/>
  <c r="AB146" i="1" s="1"/>
  <c r="P146" i="1"/>
  <c r="Y143" i="1"/>
  <c r="AB143" i="1" s="1"/>
  <c r="P143" i="1"/>
  <c r="Y142" i="1"/>
  <c r="AB142" i="1" s="1"/>
  <c r="P142" i="1"/>
  <c r="Y141" i="1"/>
  <c r="AB141" i="1" s="1"/>
  <c r="P141" i="1"/>
  <c r="Y140" i="1"/>
  <c r="AB140" i="1" s="1"/>
  <c r="P140" i="1"/>
  <c r="Y138" i="1"/>
  <c r="AB138" i="1" s="1"/>
  <c r="P138" i="1"/>
  <c r="Y135" i="1"/>
  <c r="AB135" i="1" s="1"/>
  <c r="P135" i="1"/>
  <c r="Y134" i="1"/>
  <c r="AB134" i="1" s="1"/>
  <c r="P134" i="1"/>
  <c r="Y133" i="1"/>
  <c r="AB133" i="1" s="1"/>
  <c r="P133" i="1"/>
  <c r="Y132" i="1"/>
  <c r="AB132" i="1" s="1"/>
  <c r="P132" i="1"/>
  <c r="Y131" i="1"/>
  <c r="AB131" i="1" s="1"/>
  <c r="P131" i="1"/>
  <c r="Y128" i="1"/>
  <c r="AB128" i="1" s="1"/>
  <c r="P128" i="1"/>
  <c r="Y127" i="1"/>
  <c r="AB127" i="1" s="1"/>
  <c r="P127" i="1"/>
  <c r="Y126" i="1"/>
  <c r="AB126" i="1" s="1"/>
  <c r="P126" i="1"/>
  <c r="Y124" i="1"/>
  <c r="AB124" i="1" s="1"/>
  <c r="P124" i="1"/>
  <c r="Y123" i="1"/>
  <c r="AB123" i="1" s="1"/>
  <c r="P123" i="1"/>
  <c r="Y122" i="1"/>
  <c r="AB122" i="1" s="1"/>
  <c r="P122" i="1"/>
  <c r="Y119" i="1"/>
  <c r="AB119" i="1" s="1"/>
  <c r="P119" i="1"/>
  <c r="Y115" i="1"/>
  <c r="AB115" i="1" s="1"/>
  <c r="P115" i="1"/>
  <c r="Y114" i="1"/>
  <c r="AB114" i="1" s="1"/>
  <c r="P114" i="1"/>
  <c r="Y112" i="1"/>
  <c r="AB112" i="1" s="1"/>
  <c r="P112" i="1"/>
  <c r="Y108" i="1"/>
  <c r="AB108" i="1" s="1"/>
  <c r="P108" i="1"/>
  <c r="Y107" i="1"/>
  <c r="AB107" i="1" s="1"/>
  <c r="P107" i="1"/>
  <c r="Y105" i="1"/>
  <c r="AB105" i="1" s="1"/>
  <c r="P105" i="1"/>
  <c r="Y104" i="1"/>
  <c r="AB104" i="1" s="1"/>
  <c r="Y102" i="1"/>
  <c r="AB102" i="1" s="1"/>
  <c r="Y103" i="1"/>
  <c r="AB103" i="1" s="1"/>
  <c r="P104" i="1"/>
  <c r="P103" i="1"/>
  <c r="P102" i="1"/>
  <c r="Y101" i="1"/>
  <c r="AB101" i="1" s="1"/>
  <c r="P101" i="1"/>
  <c r="Y98" i="1"/>
  <c r="AB98" i="1" s="1"/>
  <c r="P98" i="1"/>
  <c r="P97" i="1"/>
  <c r="Y97" i="1"/>
  <c r="AB97" i="1" s="1"/>
  <c r="Y96" i="1"/>
  <c r="AB96" i="1" s="1"/>
  <c r="P96" i="1"/>
  <c r="Y95" i="1"/>
  <c r="AB95" i="1" s="1"/>
  <c r="P95" i="1"/>
  <c r="Y94" i="1"/>
  <c r="AB94" i="1" s="1"/>
  <c r="P94" i="1"/>
  <c r="Y93" i="1"/>
  <c r="AB93" i="1" s="1"/>
  <c r="P93" i="1"/>
  <c r="Y91" i="1"/>
  <c r="AB91" i="1" s="1"/>
  <c r="P91" i="1"/>
  <c r="Y90" i="1"/>
  <c r="AB90" i="1" s="1"/>
  <c r="P90" i="1"/>
  <c r="Y89" i="1"/>
  <c r="AB89" i="1" s="1"/>
  <c r="P89" i="1"/>
  <c r="Y88" i="1"/>
  <c r="AB88" i="1" s="1"/>
  <c r="P88" i="1"/>
  <c r="Y87" i="1"/>
  <c r="AB87" i="1" s="1"/>
  <c r="P87" i="1"/>
  <c r="Y86" i="1"/>
  <c r="AB86" i="1" s="1"/>
  <c r="P86" i="1"/>
  <c r="Y85" i="1"/>
  <c r="AB85" i="1" s="1"/>
  <c r="P85" i="1"/>
  <c r="Y84" i="1"/>
  <c r="AB84" i="1" s="1"/>
  <c r="P84" i="1"/>
  <c r="Y83" i="1"/>
  <c r="AB83" i="1" s="1"/>
  <c r="P83" i="1"/>
  <c r="Y82" i="1"/>
  <c r="AB82" i="1" s="1"/>
  <c r="P82" i="1"/>
  <c r="Y81" i="1"/>
  <c r="AB81" i="1" s="1"/>
  <c r="P81" i="1"/>
  <c r="Y80" i="1"/>
  <c r="AB80" i="1" s="1"/>
  <c r="P80" i="1"/>
  <c r="Y79" i="1"/>
  <c r="AB79" i="1" s="1"/>
  <c r="P79" i="1"/>
  <c r="Y78" i="1"/>
  <c r="AB78" i="1" s="1"/>
  <c r="P78" i="1"/>
  <c r="Y77" i="1"/>
  <c r="AB77" i="1" s="1"/>
  <c r="AJ77" i="1" s="1"/>
  <c r="P77" i="1"/>
  <c r="Y75" i="1"/>
  <c r="AB75" i="1" s="1"/>
  <c r="P75" i="1"/>
  <c r="Y74" i="1"/>
  <c r="AB74" i="1" s="1"/>
  <c r="P74" i="1"/>
  <c r="Y73" i="1"/>
  <c r="AB73" i="1" s="1"/>
  <c r="P73" i="1"/>
  <c r="Y71" i="1"/>
  <c r="AB71" i="1" s="1"/>
  <c r="P71" i="1"/>
  <c r="Y70" i="1"/>
  <c r="AB70" i="1" s="1"/>
  <c r="P70" i="1"/>
  <c r="Y69" i="1"/>
  <c r="AB69" i="1" s="1"/>
  <c r="P69" i="1"/>
  <c r="Y67" i="1"/>
  <c r="AB67" i="1" s="1"/>
  <c r="P67" i="1"/>
  <c r="Y66" i="1"/>
  <c r="AB66" i="1" s="1"/>
  <c r="P66" i="1"/>
  <c r="Y65" i="1"/>
  <c r="AB65" i="1" s="1"/>
  <c r="P65" i="1"/>
  <c r="Y64" i="1"/>
  <c r="AB64" i="1" s="1"/>
  <c r="P64" i="1"/>
  <c r="Y63" i="1"/>
  <c r="AB63" i="1" s="1"/>
  <c r="P63" i="1"/>
  <c r="P62" i="1"/>
  <c r="Y62" i="1"/>
  <c r="AB62" i="1" s="1"/>
  <c r="Y61" i="1"/>
  <c r="AB61" i="1" s="1"/>
  <c r="P61" i="1"/>
  <c r="Y60" i="1"/>
  <c r="AB60" i="1" s="1"/>
  <c r="P60" i="1"/>
  <c r="Y59" i="1"/>
  <c r="AB59" i="1" s="1"/>
  <c r="P59" i="1"/>
  <c r="P58" i="1"/>
  <c r="Y58" i="1"/>
  <c r="AB58" i="1" s="1"/>
  <c r="Y57" i="1"/>
  <c r="AB57" i="1" s="1"/>
  <c r="P57" i="1"/>
  <c r="Y56" i="1"/>
  <c r="AB56" i="1" s="1"/>
  <c r="P56" i="1"/>
  <c r="Y53" i="1"/>
  <c r="AB53" i="1" s="1"/>
  <c r="P53" i="1"/>
  <c r="Y51" i="1"/>
  <c r="AB51" i="1" s="1"/>
  <c r="P50" i="1"/>
  <c r="P51" i="1"/>
  <c r="Y50" i="1"/>
  <c r="AB50" i="1" s="1"/>
  <c r="Y49" i="1"/>
  <c r="AB49" i="1" s="1"/>
  <c r="P49" i="1"/>
  <c r="Y48" i="1"/>
  <c r="AB48" i="1" s="1"/>
  <c r="P48" i="1"/>
  <c r="Y47" i="1"/>
  <c r="AB47" i="1" s="1"/>
  <c r="P47" i="1"/>
  <c r="Y44" i="1"/>
  <c r="AB44" i="1" s="1"/>
  <c r="P44" i="1"/>
  <c r="Y43" i="1"/>
  <c r="AB43" i="1" s="1"/>
  <c r="P43" i="1"/>
  <c r="Y41" i="1"/>
  <c r="AB41" i="1" s="1"/>
  <c r="P41" i="1"/>
  <c r="Y40" i="1"/>
  <c r="AB40" i="1" s="1"/>
  <c r="P40" i="1"/>
  <c r="Y38" i="1"/>
  <c r="AB38" i="1" s="1"/>
  <c r="P38" i="1"/>
  <c r="Y34" i="1"/>
  <c r="AB34" i="1" s="1"/>
  <c r="P34" i="1"/>
  <c r="Y33" i="1"/>
  <c r="AB33" i="1" s="1"/>
  <c r="P33" i="1"/>
  <c r="Y32" i="1"/>
  <c r="AB32" i="1" s="1"/>
  <c r="P32" i="1"/>
  <c r="Y31" i="1"/>
  <c r="AB31" i="1" s="1"/>
  <c r="P31" i="1"/>
  <c r="Y30" i="1"/>
  <c r="AB30" i="1" s="1"/>
  <c r="P30" i="1"/>
  <c r="Y29" i="1"/>
  <c r="AB29" i="1" s="1"/>
  <c r="P29" i="1"/>
  <c r="Y28" i="1"/>
  <c r="AB28" i="1" s="1"/>
  <c r="P28" i="1"/>
  <c r="Y27" i="1"/>
  <c r="AB27" i="1" s="1"/>
  <c r="P27" i="1"/>
  <c r="Y24" i="1"/>
  <c r="AB24" i="1" s="1"/>
  <c r="P24" i="1"/>
  <c r="Y23" i="1"/>
  <c r="AB23" i="1" s="1"/>
  <c r="P23" i="1"/>
  <c r="Y22" i="1"/>
  <c r="AB22" i="1" s="1"/>
  <c r="P22" i="1"/>
  <c r="Y21" i="1"/>
  <c r="AB21" i="1" s="1"/>
  <c r="P21" i="1"/>
  <c r="Y20" i="1"/>
  <c r="AB20" i="1" s="1"/>
  <c r="P13" i="1"/>
  <c r="P14" i="1"/>
  <c r="P15" i="1"/>
  <c r="P16" i="1"/>
  <c r="P18" i="1"/>
  <c r="P19" i="1"/>
  <c r="P20" i="1"/>
  <c r="Y19" i="1"/>
  <c r="AB19" i="1" s="1"/>
  <c r="Y18" i="1"/>
  <c r="AB18" i="1" s="1"/>
  <c r="Y16" i="1"/>
  <c r="AB16" i="1" s="1"/>
  <c r="Y15" i="1"/>
  <c r="AB15" i="1" s="1"/>
  <c r="Y14" i="1"/>
  <c r="AB14" i="1" s="1"/>
  <c r="P12" i="1"/>
  <c r="Y13" i="1"/>
  <c r="AB13" i="1" s="1"/>
  <c r="Y12" i="1"/>
  <c r="AB12" i="1" s="1"/>
  <c r="AB179" i="1" l="1"/>
  <c r="AJ168" i="1"/>
  <c r="AJ177" i="1"/>
  <c r="AJ176" i="1"/>
  <c r="AJ175" i="1"/>
  <c r="AJ155" i="1"/>
  <c r="AJ167" i="1"/>
  <c r="AJ163" i="1"/>
  <c r="AJ161" i="1"/>
  <c r="AJ165" i="1"/>
  <c r="AJ159" i="1"/>
  <c r="AJ164" i="1"/>
  <c r="AJ162" i="1"/>
  <c r="AJ166" i="1"/>
  <c r="AJ151" i="1"/>
  <c r="AJ153" i="1"/>
  <c r="AJ149" i="1"/>
  <c r="AJ152" i="1"/>
  <c r="AJ148" i="1"/>
  <c r="AJ119" i="1"/>
  <c r="AJ135" i="1"/>
  <c r="AJ142" i="1"/>
  <c r="AJ141" i="1"/>
  <c r="AJ140" i="1"/>
  <c r="AJ146" i="1"/>
  <c r="AJ138" i="1"/>
  <c r="AJ143" i="1"/>
  <c r="AJ126" i="1"/>
  <c r="AJ20" i="1"/>
  <c r="AJ32" i="1"/>
  <c r="AJ60" i="1"/>
  <c r="AJ66" i="1"/>
  <c r="AJ74" i="1"/>
  <c r="AJ79" i="1"/>
  <c r="AJ83" i="1"/>
  <c r="AJ87" i="1"/>
  <c r="AJ89" i="1"/>
  <c r="AJ91" i="1"/>
  <c r="AJ134" i="1"/>
  <c r="AJ18" i="1"/>
  <c r="AJ62" i="1"/>
  <c r="AJ128" i="1"/>
  <c r="AJ19" i="1"/>
  <c r="AJ30" i="1"/>
  <c r="AJ56" i="1"/>
  <c r="AJ64" i="1"/>
  <c r="AJ71" i="1"/>
  <c r="AJ81" i="1"/>
  <c r="AJ15" i="1"/>
  <c r="AJ122" i="1"/>
  <c r="AJ127" i="1"/>
  <c r="AJ58" i="1"/>
  <c r="AJ114" i="1"/>
  <c r="AJ123" i="1"/>
  <c r="AJ14" i="1"/>
  <c r="AJ28" i="1"/>
  <c r="AJ34" i="1"/>
  <c r="AJ69" i="1"/>
  <c r="AJ85" i="1"/>
  <c r="AJ13" i="1"/>
  <c r="AJ16" i="1"/>
  <c r="AJ29" i="1"/>
  <c r="AJ33" i="1"/>
  <c r="AJ53" i="1"/>
  <c r="AJ57" i="1"/>
  <c r="AJ61" i="1"/>
  <c r="AJ65" i="1"/>
  <c r="AJ70" i="1"/>
  <c r="AJ75" i="1"/>
  <c r="AJ80" i="1"/>
  <c r="AJ84" i="1"/>
  <c r="AJ88" i="1"/>
  <c r="AJ133" i="1"/>
  <c r="AJ115" i="1"/>
  <c r="AJ132" i="1"/>
  <c r="AJ131" i="1"/>
  <c r="AJ63" i="1"/>
  <c r="AJ67" i="1"/>
  <c r="AJ73" i="1"/>
  <c r="AJ78" i="1"/>
  <c r="AJ82" i="1"/>
  <c r="AJ86" i="1"/>
  <c r="AJ90" i="1"/>
  <c r="AJ59" i="1"/>
  <c r="AJ21" i="1"/>
  <c r="AJ27" i="1"/>
  <c r="AJ31" i="1"/>
  <c r="AJ38" i="1"/>
  <c r="AJ124" i="1"/>
  <c r="AJ102" i="1"/>
  <c r="AJ112" i="1"/>
  <c r="AJ101" i="1"/>
  <c r="AJ103" i="1"/>
  <c r="AJ104" i="1"/>
  <c r="AJ107" i="1"/>
  <c r="AJ98" i="1"/>
  <c r="AJ105" i="1"/>
  <c r="AJ108" i="1"/>
  <c r="AJ94" i="1"/>
  <c r="AJ96" i="1"/>
  <c r="AJ97" i="1"/>
  <c r="AJ95" i="1"/>
  <c r="AJ93" i="1"/>
  <c r="AJ48" i="1"/>
  <c r="AJ47" i="1"/>
  <c r="AJ49" i="1"/>
  <c r="AJ50" i="1"/>
  <c r="AJ51" i="1"/>
  <c r="AJ40" i="1"/>
  <c r="AJ43" i="1"/>
  <c r="AJ41" i="1"/>
  <c r="AJ44" i="1"/>
  <c r="AJ23" i="1"/>
  <c r="AJ24" i="1"/>
  <c r="AJ22" i="1"/>
  <c r="C17" i="5"/>
  <c r="AJ12" i="1"/>
  <c r="AJ179" i="1" l="1"/>
  <c r="C16" i="5"/>
</calcChain>
</file>

<file path=xl/sharedStrings.xml><?xml version="1.0" encoding="utf-8"?>
<sst xmlns="http://schemas.openxmlformats.org/spreadsheetml/2006/main" count="2396" uniqueCount="330">
  <si>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</si>
  <si>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</si>
  <si>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</si>
  <si>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</si>
  <si>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</si>
  <si>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</si>
  <si>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</si>
  <si>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</si>
  <si>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</si>
  <si>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</si>
  <si>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</si>
  <si>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</si>
  <si>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</si>
  <si>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</si>
  <si>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</si>
  <si>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</si>
  <si>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</si>
  <si>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</si>
  <si>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</si>
  <si>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</si>
  <si>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</si>
  <si>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</si>
  <si>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</si>
  <si>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</si>
  <si>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</si>
  <si>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</si>
  <si>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</si>
  <si>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</si>
  <si>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</si>
  <si>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</si>
  <si>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</si>
  <si>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</si>
  <si>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</si>
  <si>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</si>
  <si>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</si>
  <si>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</si>
  <si>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</si>
  <si>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</si>
  <si>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</si>
  <si>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</si>
  <si>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</si>
  <si>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</si>
  <si>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</si>
  <si>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</si>
  <si>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</si>
  <si>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</si>
  <si>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</si>
  <si>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</si>
  <si>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</si>
  <si>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</si>
  <si>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</si>
  <si>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</si>
  <si>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</si>
  <si>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</si>
  <si>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</si>
  <si>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</si>
  <si>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</si>
  <si>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</si>
  <si>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</si>
  <si>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</si>
  <si>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</si>
  <si>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</si>
  <si>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</si>
  <si>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</si>
  <si>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</si>
  <si>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ВЛ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</si>
  <si>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</si>
  <si>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</si>
  <si>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</si>
  <si>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</si>
  <si>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</si>
  <si>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</si>
  <si>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</si>
  <si>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</si>
  <si>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</si>
  <si>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</si>
  <si>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</si>
  <si>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</si>
  <si>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</si>
  <si>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</si>
  <si>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</si>
  <si>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</si>
  <si>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</si>
  <si>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</si>
  <si>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</si>
  <si>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</si>
  <si>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ВЛ от КТП-976</t>
  </si>
  <si>
    <t>−</t>
  </si>
  <si>
    <t>ВЛ от ТП-684</t>
  </si>
  <si>
    <t>КЛ ТП-5041 Ф.71-03</t>
  </si>
  <si>
    <t>ТП-654,656</t>
  </si>
  <si>
    <t>ТП</t>
  </si>
  <si>
    <t>КЛ от ТП-6012 до ж/д</t>
  </si>
  <si>
    <t>КЛ от ТП-945 до ВЛ</t>
  </si>
  <si>
    <t>ТП-945 ВЛ Ф.92-31</t>
  </si>
  <si>
    <t>ТП-921 Ф.49-06</t>
  </si>
  <si>
    <t>КЛ ТП-508 до ВЛ</t>
  </si>
  <si>
    <t>ТП-6011</t>
  </si>
  <si>
    <t>ВЛ от ТП-134-3-1</t>
  </si>
  <si>
    <t>ТП-9106 Ф.181-44</t>
  </si>
  <si>
    <t>ТП-134-3-1</t>
  </si>
  <si>
    <t>ТП-914</t>
  </si>
  <si>
    <t>ВЛ от ТП-9090</t>
  </si>
  <si>
    <t>КЛ от РП-128 до ТП614</t>
  </si>
  <si>
    <t>10.02.16 17:40</t>
  </si>
  <si>
    <t>11.02.16 0:40</t>
  </si>
  <si>
    <t>КТП-369</t>
  </si>
  <si>
    <t>16.02.16 5:30</t>
  </si>
  <si>
    <t>16.02.16 11:00</t>
  </si>
  <si>
    <t>16.02.16 15:30</t>
  </si>
  <si>
    <t>КТП-А315</t>
  </si>
  <si>
    <t>17.02.16 6:50</t>
  </si>
  <si>
    <t>17.02.16 15:20</t>
  </si>
  <si>
    <t>КТП-3017</t>
  </si>
  <si>
    <t>28.02.16 23:05</t>
  </si>
  <si>
    <t>29.02.16 11:10</t>
  </si>
  <si>
    <t>КЛ Ф.2-20</t>
  </si>
  <si>
    <t>14.03.16 1:00</t>
  </si>
  <si>
    <t>14.03.16 4:30</t>
  </si>
  <si>
    <t>КЛ Ф.49-05</t>
  </si>
  <si>
    <t>14.03.16 13:15</t>
  </si>
  <si>
    <t>14.03.16 15:15</t>
  </si>
  <si>
    <t>ТП-961 1Т</t>
  </si>
  <si>
    <t>22.03.16 23:30</t>
  </si>
  <si>
    <t>23.03.16 0:30</t>
  </si>
  <si>
    <t>РП-10 Ф.134-03, Ф.134-08</t>
  </si>
  <si>
    <t>РП</t>
  </si>
  <si>
    <t>23.03.16 5:00</t>
  </si>
  <si>
    <t>ТП-921 2Т</t>
  </si>
  <si>
    <t>15.04.16 7:10</t>
  </si>
  <si>
    <t>15.04.16 9:10</t>
  </si>
  <si>
    <t>КВЛ Ф.56-02</t>
  </si>
  <si>
    <t>20.04.16 7:35</t>
  </si>
  <si>
    <t>20.04.16 14:10</t>
  </si>
  <si>
    <t>КЛ ТП-746</t>
  </si>
  <si>
    <t>22.04.16 2:00</t>
  </si>
  <si>
    <t>22.04.16 9:45</t>
  </si>
  <si>
    <t>КЛ от ТП-6016 до ж/д</t>
  </si>
  <si>
    <t>23.04.16 17:00</t>
  </si>
  <si>
    <t>23.04.16 21:40</t>
  </si>
  <si>
    <t>КТП-984 Тр-р</t>
  </si>
  <si>
    <t>29.04.16 21:30</t>
  </si>
  <si>
    <t>30.04.16 16:00</t>
  </si>
  <si>
    <t>КЛ Ф.49-57</t>
  </si>
  <si>
    <t>05.05.16 4:50</t>
  </si>
  <si>
    <t>05.05.16 7:20</t>
  </si>
  <si>
    <t>ТП-125</t>
  </si>
  <si>
    <t>06.05.16 8:40</t>
  </si>
  <si>
    <t>06.05.16 11:10</t>
  </si>
  <si>
    <t>06.05.16 8:15</t>
  </si>
  <si>
    <t>06.05.16 12:15</t>
  </si>
  <si>
    <t>ВЛ от КТП-9028</t>
  </si>
  <si>
    <t>07.05.16 11:00</t>
  </si>
  <si>
    <t>07.05.16 13:30</t>
  </si>
  <si>
    <t>КВЛ Ф.92-31</t>
  </si>
  <si>
    <t>09.05.16 2:15</t>
  </si>
  <si>
    <t>09.05.16 2:55</t>
  </si>
  <si>
    <t>ВЛ от ТП-829</t>
  </si>
  <si>
    <t>09.05.16 3:30</t>
  </si>
  <si>
    <t>09.05.16 18:05</t>
  </si>
  <si>
    <t>ВЛ от ТП-681</t>
  </si>
  <si>
    <t>09.05.16 3:20</t>
  </si>
  <si>
    <t>09.05.16 12:30</t>
  </si>
  <si>
    <t>ВЛ от РП-254</t>
  </si>
  <si>
    <t>09.05.16 3:45</t>
  </si>
  <si>
    <t>09.05.16 9:20</t>
  </si>
  <si>
    <t>ВЛ от КТП-975</t>
  </si>
  <si>
    <t>ВЛ Ф.92-28</t>
  </si>
  <si>
    <t>ВЛ Ф.25-26</t>
  </si>
  <si>
    <t>ВЛ от КТП-975А</t>
  </si>
  <si>
    <t>ВЛ от ТП-614</t>
  </si>
  <si>
    <t>ВЛ от ТП-508</t>
  </si>
  <si>
    <t>ВЛ от ТП-415</t>
  </si>
  <si>
    <t>ВЛ от ТП-965</t>
  </si>
  <si>
    <t>КЛ от ТП-656</t>
  </si>
  <si>
    <t>ВЛ от КТП-3017</t>
  </si>
  <si>
    <t>КЛ Ф.71-27</t>
  </si>
  <si>
    <t>КЛ Ф.181-27</t>
  </si>
  <si>
    <t>КТП-А182</t>
  </si>
  <si>
    <t>ВЛ от ТП-142</t>
  </si>
  <si>
    <t>ВЛ от КТП-А315</t>
  </si>
  <si>
    <t>КЛ Ф.49-59</t>
  </si>
  <si>
    <t>КЛ от ТП-906</t>
  </si>
  <si>
    <t>КЛ ТП-608 до ТП-609</t>
  </si>
  <si>
    <t>КЛ Ф.15-25</t>
  </si>
  <si>
    <t>КВЛ от ТП-3 до ТП-682</t>
  </si>
  <si>
    <t>КЛ Ф.2</t>
  </si>
  <si>
    <t>КЛ ТП-8092 от ТП-844</t>
  </si>
  <si>
    <t>КЛ ТП-915 до ТП-916</t>
  </si>
  <si>
    <t>КВЛ Ф.26-04</t>
  </si>
  <si>
    <t>КЛ ТП-1019 до ТП-1001</t>
  </si>
  <si>
    <t>КЛ ТП-9115 до ТП-9106</t>
  </si>
  <si>
    <t>Ф.170-16</t>
  </si>
  <si>
    <t>ВЛ Ф.151-21</t>
  </si>
  <si>
    <t>КЛ Ф.170-10</t>
  </si>
  <si>
    <t>КЛ Ф.7-18</t>
  </si>
  <si>
    <t>ТП-2064 Ф.69-04</t>
  </si>
  <si>
    <t>КЛ Ф.96-32</t>
  </si>
  <si>
    <t>КЛ ТП-6011 от ТП-66</t>
  </si>
  <si>
    <t>КЛ от ТП-5021 до ж/д</t>
  </si>
  <si>
    <t>КЛ ТП-981 от ТП-982</t>
  </si>
  <si>
    <t>КЛ Ф.136-04</t>
  </si>
  <si>
    <t>ТП-159 1Т</t>
  </si>
  <si>
    <t>Ф.71-13</t>
  </si>
  <si>
    <t>КЛ ТП-125 от ТП-1241</t>
  </si>
  <si>
    <t>ТП-10110</t>
  </si>
  <si>
    <t>ВЛ от ТП-340</t>
  </si>
  <si>
    <t>КЛ ТП-274 от ТП271</t>
  </si>
  <si>
    <t>КЛ от ТП-512</t>
  </si>
  <si>
    <t>КЛ Ф.1-38</t>
  </si>
  <si>
    <t>КЛ от ТП-618 до ж/д</t>
  </si>
  <si>
    <t>КВЛ Ф.117-03</t>
  </si>
  <si>
    <t>КЛ ТП-746 от ТП-862</t>
  </si>
  <si>
    <t>КЛ РП-10116 до ТП-662</t>
  </si>
  <si>
    <t>КЛ от ТП-815 до ВЛ</t>
  </si>
  <si>
    <t>КВЛ Ф.56-18</t>
  </si>
  <si>
    <t>ВЛ от ТП-325</t>
  </si>
  <si>
    <t>КЛ ТП-8019 от ТП-8002</t>
  </si>
  <si>
    <t>ВЛ от КТП-982</t>
  </si>
  <si>
    <t>КЛ от ТП-1009 до ж/д</t>
  </si>
  <si>
    <t>КТП-982</t>
  </si>
  <si>
    <t>ВЛ от РП-14</t>
  </si>
  <si>
    <t>Управление электроэнергетики ООО "КрасКом"</t>
  </si>
  <si>
    <t>ООО "Красноярский жилищно-коммунальный комплекс"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</si>
  <si>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_2016______ год</t>
  </si>
  <si>
    <t>Фактические и плановые значения показателей надежности и качества услуг за   _ 2016___ год</t>
  </si>
  <si>
    <t>Приложение</t>
  </si>
  <si>
    <r>
      <t xml:space="preserve">Наименование структурной единицы электросетевой сетевой организации </t>
    </r>
    <r>
      <rPr>
        <vertAlign val="superscript"/>
        <sz val="9"/>
        <rFont val="Times New Roman"/>
        <family val="1"/>
        <charset val="204"/>
      </rPr>
      <t>2</t>
    </r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</si>
  <si>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</si>
  <si>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r>
      <t>Причина прекращения передачи электрической энергии (1/0)</t>
    </r>
    <r>
      <rPr>
        <vertAlign val="superscript"/>
        <sz val="9"/>
        <rFont val="Times New Roman"/>
        <family val="1"/>
        <charset val="204"/>
      </rPr>
      <t>3</t>
    </r>
  </si>
  <si>
    <r>
      <t>Признак АПВ (1/0)</t>
    </r>
    <r>
      <rPr>
        <vertAlign val="superscript"/>
        <sz val="9"/>
        <rFont val="Times New Roman"/>
        <family val="1"/>
        <charset val="204"/>
      </rPr>
      <t>4</t>
    </r>
  </si>
  <si>
    <r>
      <t>Признак АВР (1/0)</t>
    </r>
    <r>
      <rPr>
        <vertAlign val="superscript"/>
        <sz val="9"/>
        <rFont val="Times New Roman"/>
        <family val="1"/>
        <charset val="204"/>
      </rPr>
      <t>5</t>
    </r>
  </si>
  <si>
    <t>Количество точек поставки, 
по которым произошло прекращение передачи электрической энергии, шт.</t>
  </si>
  <si>
    <t>Количество потребителей услуг (производители 
электрической энергии),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</si>
  <si>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минуты, ГГГГ.ММ.ДД)</t>
  </si>
  <si>
    <t>Время и дата устранения технологического нарушения на объектах данной сетевой организации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</si>
  <si>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</si>
  <si>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час.</t>
  </si>
  <si>
    <r>
      <t xml:space="preserve"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 </t>
    </r>
    <r>
      <rPr>
        <vertAlign val="superscript"/>
        <sz val="9"/>
        <rFont val="Times New Roman"/>
        <family val="1"/>
        <charset val="204"/>
      </rPr>
      <t>6</t>
    </r>
    <r>
      <rPr>
        <sz val="9"/>
        <rFont val="Times New Roman"/>
        <family val="1"/>
        <charset val="204"/>
      </rPr>
      <t>, МВт</t>
    </r>
  </si>
  <si>
    <t>Всего (сумма граф 9 - 15)</t>
  </si>
  <si>
    <t>Всего (сумма граф 25 - 27)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</si>
  <si>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</si>
  <si>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</si>
  <si>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</si>
  <si>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свыше 670 кВт</t>
  </si>
  <si>
    <t>Всего (сумма граф 17 - 21)</t>
  </si>
  <si>
    <t>УЭЭ</t>
  </si>
  <si>
    <t>ЛЭП</t>
  </si>
  <si>
    <t>операт. ж-л</t>
  </si>
  <si>
    <t>2-1-1/Б/4</t>
  </si>
  <si>
    <t>РП-10116</t>
  </si>
  <si>
    <t>ТП-504,…554</t>
  </si>
  <si>
    <t>ТП-1043,1061</t>
  </si>
  <si>
    <t>КЛ от РП-128 до ТП-614</t>
  </si>
  <si>
    <t>18.02.16 19:00</t>
  </si>
  <si>
    <t>18.02.16 21:45</t>
  </si>
  <si>
    <t>ТП-9122,9123</t>
  </si>
  <si>
    <t>26.02.16 16:10</t>
  </si>
  <si>
    <t>26.02.16 20:00</t>
  </si>
  <si>
    <t>27.02.16 08:50</t>
  </si>
  <si>
    <t>27.02.16 17:30</t>
  </si>
  <si>
    <t>ТП-911 Ф.49-42</t>
  </si>
  <si>
    <t>02.03.16 10:15</t>
  </si>
  <si>
    <t>02.03.16 12:15</t>
  </si>
  <si>
    <t>ТП-8045</t>
  </si>
  <si>
    <t>14.03.16 14:30</t>
  </si>
  <si>
    <t>14.03.16 20:00</t>
  </si>
  <si>
    <t>26.03.16 7:30</t>
  </si>
  <si>
    <t>26.03.16 9:30</t>
  </si>
  <si>
    <t>27.03.16 0:20</t>
  </si>
  <si>
    <t>27.03.16 1:20</t>
  </si>
  <si>
    <t>37</t>
  </si>
  <si>
    <t>ТП-9122</t>
  </si>
  <si>
    <t>15.04.16 11:40</t>
  </si>
  <si>
    <t>15.04.16 13:10</t>
  </si>
  <si>
    <t>38</t>
  </si>
  <si>
    <t>39</t>
  </si>
  <si>
    <t>40</t>
  </si>
  <si>
    <t>41</t>
  </si>
  <si>
    <t>42</t>
  </si>
  <si>
    <t>ВЛ от ТП-554</t>
  </si>
  <si>
    <t>02.05.16 7:40</t>
  </si>
  <si>
    <t>02.05.16 16:00</t>
  </si>
  <si>
    <t>43</t>
  </si>
  <si>
    <t>44</t>
  </si>
  <si>
    <t>2-а КЛ Ф.200-03,200-06</t>
  </si>
  <si>
    <t>05.05.16 10:40</t>
  </si>
  <si>
    <t>05.05.16 20:00</t>
  </si>
  <si>
    <t>45</t>
  </si>
  <si>
    <t>ВЛ от ТП-869</t>
  </si>
  <si>
    <t>05.05.16 17:00</t>
  </si>
  <si>
    <t>05.05.16 19:00</t>
  </si>
  <si>
    <t>46</t>
  </si>
  <si>
    <t>47</t>
  </si>
  <si>
    <t>48</t>
  </si>
  <si>
    <t>49</t>
  </si>
  <si>
    <t>50</t>
  </si>
  <si>
    <t>51</t>
  </si>
  <si>
    <t>52</t>
  </si>
  <si>
    <t>09.05.16 7:50</t>
  </si>
  <si>
    <t>09.05.16 11:40</t>
  </si>
  <si>
    <t>09.05.16 13:00</t>
  </si>
  <si>
    <t>09.05.16 23:00</t>
  </si>
  <si>
    <t>09.05.16 23:30</t>
  </si>
  <si>
    <t>ВЛ от РП-50</t>
  </si>
  <si>
    <t>ТП-2046</t>
  </si>
  <si>
    <t>ВЛ от КТП-3012</t>
  </si>
  <si>
    <t>КЛ ТП-599 от ТП-582</t>
  </si>
  <si>
    <t>2-а КЛ от ТП-50</t>
  </si>
  <si>
    <t>ТП-5068 Ф.26-05</t>
  </si>
  <si>
    <t>ТП-1019</t>
  </si>
  <si>
    <t>ТП-9078</t>
  </si>
  <si>
    <t>КТП-6064</t>
  </si>
  <si>
    <t>ТП-593</t>
  </si>
  <si>
    <t>ВЛ Ф.139-32</t>
  </si>
  <si>
    <t>РП-128 Ф.2</t>
  </si>
  <si>
    <t>4-е КЛ от ТП-5010 до ж/д</t>
  </si>
  <si>
    <t>КЛ Ф.55-09</t>
  </si>
  <si>
    <t>КЛ Ф.138-01</t>
  </si>
  <si>
    <t>ТП-681</t>
  </si>
  <si>
    <t>Ф.55-07</t>
  </si>
  <si>
    <t>ТП-8019</t>
  </si>
  <si>
    <t>ВЛ от ТП-479</t>
  </si>
  <si>
    <t>ТП-546</t>
  </si>
  <si>
    <t>КЛ</t>
  </si>
  <si>
    <t>КВЛ</t>
  </si>
  <si>
    <t>КТП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</si>
  <si>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_2016__ год</t>
  </si>
  <si>
    <t>ООО "Красноярский жилищно=коммунальный комплекс"</t>
  </si>
  <si>
    <t>Главный инженер ООО "КрасКом"                                                                                                           Г.Г. Кадушкин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</si>
</sst>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hh\,\ mm\,\ yyyy\.mm\.dd"/>
    <numFmt numFmtId="167" formatCode="0.0"/>
  </numFmts>
  <fonts count="25" x14ac:knownFonts="1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vertAlign val="superscript"/>
      <sz val="9"/>
      <name val="Times New Roman"/>
      <family val="1"/>
      <charset val="204"/>
    </font>
    <font>
      <sz val="9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/>
  </cellStyleXfs>
  <cellXfs count="217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7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11" fillId="4" borderId="1" xfId="1" applyNumberFormat="1" applyFont="1" applyFill="1" applyBorder="1" applyAlignment="1">
      <alignment horizontal="center"/>
    </xf>
    <xf numFmtId="22" fontId="11" fillId="4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49" fontId="11" fillId="4" borderId="1" xfId="1" applyNumberFormat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/>
    </xf>
    <xf numFmtId="49" fontId="11" fillId="4" borderId="3" xfId="1" applyNumberFormat="1" applyFont="1" applyFill="1" applyBorder="1" applyAlignment="1">
      <alignment horizontal="center" vertical="center" wrapText="1"/>
    </xf>
    <xf numFmtId="22" fontId="11" fillId="4" borderId="3" xfId="1" applyNumberFormat="1" applyFont="1" applyFill="1" applyBorder="1" applyAlignment="1">
      <alignment horizontal="center" vertical="center"/>
    </xf>
    <xf numFmtId="0" fontId="11" fillId="4" borderId="1" xfId="1" applyNumberFormat="1" applyFont="1" applyFill="1" applyBorder="1" applyAlignment="1">
      <alignment horizontal="center" vertical="center"/>
    </xf>
    <xf numFmtId="22" fontId="11" fillId="4" borderId="10" xfId="1" applyNumberFormat="1" applyFont="1" applyFill="1" applyBorder="1" applyAlignment="1">
      <alignment horizontal="center" vertical="center"/>
    </xf>
    <xf numFmtId="22" fontId="11" fillId="4" borderId="9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Protection="1"/>
    <xf numFmtId="0" fontId="10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 wrapText="1"/>
    </xf>
    <xf numFmtId="22" fontId="11" fillId="0" borderId="0" xfId="2" applyNumberFormat="1" applyFont="1" applyBorder="1" applyAlignment="1">
      <alignment horizontal="center"/>
    </xf>
    <xf numFmtId="0" fontId="11" fillId="0" borderId="0" xfId="2" applyNumberFormat="1" applyFont="1" applyBorder="1" applyAlignment="1">
      <alignment horizontal="center"/>
    </xf>
    <xf numFmtId="0" fontId="18" fillId="0" borderId="0" xfId="2" applyFont="1" applyBorder="1" applyAlignment="1">
      <alignment horizontal="left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22" fontId="22" fillId="4" borderId="1" xfId="1" applyNumberFormat="1" applyFont="1" applyFill="1" applyBorder="1" applyAlignment="1">
      <alignment horizontal="center" vertical="center"/>
    </xf>
    <xf numFmtId="164" fontId="22" fillId="4" borderId="1" xfId="1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5" fillId="0" borderId="0" xfId="0" applyFont="1" applyProtection="1"/>
    <xf numFmtId="0" fontId="5" fillId="0" borderId="0" xfId="0" applyFont="1" applyProtection="1">
      <protection locked="0"/>
    </xf>
    <xf numFmtId="49" fontId="22" fillId="4" borderId="1" xfId="1" applyNumberFormat="1" applyFont="1" applyFill="1" applyBorder="1" applyAlignment="1">
      <alignment horizontal="center" vertical="center" wrapText="1"/>
    </xf>
    <xf numFmtId="49" fontId="22" fillId="4" borderId="3" xfId="1" applyNumberFormat="1" applyFont="1" applyFill="1" applyBorder="1" applyAlignment="1">
      <alignment horizontal="center" vertical="center" wrapText="1"/>
    </xf>
    <xf numFmtId="22" fontId="22" fillId="4" borderId="3" xfId="1" applyNumberFormat="1" applyFont="1" applyFill="1" applyBorder="1" applyAlignment="1">
      <alignment horizontal="center" vertical="center"/>
    </xf>
    <xf numFmtId="0" fontId="22" fillId="4" borderId="1" xfId="1" applyNumberFormat="1" applyFont="1" applyFill="1" applyBorder="1" applyAlignment="1">
      <alignment horizontal="center" vertical="center"/>
    </xf>
    <xf numFmtId="22" fontId="22" fillId="4" borderId="10" xfId="1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1" applyNumberFormat="1" applyFont="1" applyFill="1" applyBorder="1" applyAlignment="1">
      <alignment horizontal="center"/>
    </xf>
    <xf numFmtId="22" fontId="22" fillId="4" borderId="9" xfId="1" applyNumberFormat="1" applyFont="1" applyFill="1" applyBorder="1" applyAlignment="1">
      <alignment horizontal="center" vertical="center"/>
    </xf>
    <xf numFmtId="0" fontId="11" fillId="5" borderId="3" xfId="2" applyFont="1" applyFill="1" applyBorder="1" applyAlignment="1"/>
    <xf numFmtId="0" fontId="11" fillId="5" borderId="7" xfId="2" applyFont="1" applyFill="1" applyBorder="1" applyAlignment="1"/>
    <xf numFmtId="0" fontId="11" fillId="5" borderId="2" xfId="2" applyFont="1" applyFill="1" applyBorder="1" applyAlignment="1"/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/>
    <xf numFmtId="0" fontId="0" fillId="0" borderId="0" xfId="0" applyFill="1" applyProtection="1"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wrapText="1"/>
    </xf>
    <xf numFmtId="0" fontId="11" fillId="0" borderId="3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1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5" fillId="0" borderId="3" xfId="2" applyFont="1" applyBorder="1" applyAlignment="1">
      <alignment horizontal="center"/>
    </xf>
    <xf numFmtId="22" fontId="11" fillId="0" borderId="3" xfId="2" applyNumberFormat="1" applyFont="1" applyBorder="1" applyAlignment="1">
      <alignment horizontal="center"/>
    </xf>
    <xf numFmtId="0" fontId="11" fillId="0" borderId="7" xfId="2" applyNumberFormat="1" applyFont="1" applyBorder="1" applyAlignment="1">
      <alignment horizontal="center"/>
    </xf>
    <xf numFmtId="0" fontId="11" fillId="0" borderId="2" xfId="2" applyNumberFormat="1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1" fillId="0" borderId="3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11" fillId="0" borderId="3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22" fontId="11" fillId="0" borderId="7" xfId="2" applyNumberFormat="1" applyFont="1" applyBorder="1" applyAlignment="1">
      <alignment horizontal="center"/>
    </xf>
    <xf numFmtId="22" fontId="11" fillId="0" borderId="2" xfId="2" applyNumberFormat="1" applyFont="1" applyBorder="1" applyAlignment="1">
      <alignment horizontal="center"/>
    </xf>
    <xf numFmtId="0" fontId="11" fillId="5" borderId="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2" xfId="2" applyFont="1" applyFill="1" applyBorder="1" applyAlignment="1">
      <alignment horizontal="left"/>
    </xf>
    <xf numFmtId="0" fontId="11" fillId="5" borderId="3" xfId="2" applyFont="1" applyFill="1" applyBorder="1" applyAlignment="1">
      <alignment horizontal="left" wrapText="1"/>
    </xf>
    <xf numFmtId="0" fontId="11" fillId="5" borderId="7" xfId="2" applyFont="1" applyFill="1" applyBorder="1" applyAlignment="1">
      <alignment horizontal="left" wrapText="1"/>
    </xf>
    <xf numFmtId="0" fontId="11" fillId="5" borderId="2" xfId="2" applyFont="1" applyFill="1" applyBorder="1" applyAlignment="1">
      <alignment horizontal="left" wrapText="1"/>
    </xf>
    <xf numFmtId="0" fontId="11" fillId="0" borderId="1" xfId="2" applyFont="1" applyBorder="1" applyAlignment="1">
      <alignment horizontal="left" wrapText="1"/>
    </xf>
    <xf numFmtId="0" fontId="17" fillId="0" borderId="3" xfId="2" applyFont="1" applyBorder="1" applyAlignment="1">
      <alignment horizontal="left"/>
    </xf>
    <xf numFmtId="0" fontId="17" fillId="0" borderId="7" xfId="2" applyFont="1" applyBorder="1" applyAlignment="1">
      <alignment horizontal="left"/>
    </xf>
    <xf numFmtId="0" fontId="17" fillId="0" borderId="2" xfId="2" applyFont="1" applyBorder="1" applyAlignment="1">
      <alignment horizontal="left"/>
    </xf>
    <xf numFmtId="0" fontId="17" fillId="5" borderId="3" xfId="2" applyFont="1" applyFill="1" applyBorder="1" applyAlignment="1">
      <alignment horizontal="left"/>
    </xf>
    <xf numFmtId="0" fontId="17" fillId="5" borderId="7" xfId="2" applyFont="1" applyFill="1" applyBorder="1" applyAlignment="1">
      <alignment horizontal="left"/>
    </xf>
    <xf numFmtId="0" fontId="17" fillId="5" borderId="2" xfId="2" applyFont="1" applyFill="1" applyBorder="1" applyAlignment="1">
      <alignment horizontal="left"/>
    </xf>
    <xf numFmtId="0" fontId="11" fillId="0" borderId="1" xfId="2" applyFont="1" applyBorder="1" applyAlignment="1">
      <alignment wrapText="1"/>
    </xf>
    <xf numFmtId="0" fontId="11" fillId="0" borderId="3" xfId="2" applyFont="1" applyBorder="1" applyAlignment="1"/>
    <xf numFmtId="0" fontId="11" fillId="0" borderId="7" xfId="2" applyFont="1" applyBorder="1" applyAlignment="1"/>
    <xf numFmtId="0" fontId="11" fillId="0" borderId="2" xfId="2" applyFont="1" applyBorder="1" applyAlignment="1"/>
    <xf numFmtId="0" fontId="11" fillId="0" borderId="3" xfId="2" applyFont="1" applyBorder="1" applyAlignment="1">
      <alignment horizontal="left" wrapText="1"/>
    </xf>
    <xf numFmtId="0" fontId="11" fillId="0" borderId="7" xfId="2" applyFont="1" applyBorder="1" applyAlignment="1">
      <alignment horizontal="left" wrapText="1"/>
    </xf>
    <xf numFmtId="0" fontId="11" fillId="0" borderId="2" xfId="2" applyFont="1" applyBorder="1" applyAlignment="1">
      <alignment horizontal="left" wrapText="1"/>
    </xf>
    <xf numFmtId="167" fontId="11" fillId="0" borderId="3" xfId="2" applyNumberFormat="1" applyFont="1" applyBorder="1" applyAlignment="1">
      <alignment horizontal="center"/>
    </xf>
    <xf numFmtId="167" fontId="11" fillId="0" borderId="7" xfId="2" applyNumberFormat="1" applyFont="1" applyBorder="1" applyAlignment="1">
      <alignment horizontal="center"/>
    </xf>
    <xf numFmtId="167" fontId="11" fillId="0" borderId="2" xfId="2" applyNumberFormat="1" applyFont="1" applyBorder="1" applyAlignment="1">
      <alignment horizontal="center"/>
    </xf>
    <xf numFmtId="0" fontId="11" fillId="0" borderId="3" xfId="2" applyFont="1" applyBorder="1" applyAlignment="1">
      <alignment horizontal="center" wrapText="1"/>
    </xf>
    <xf numFmtId="0" fontId="11" fillId="0" borderId="7" xfId="2" applyFont="1" applyBorder="1" applyAlignment="1">
      <alignment horizontal="center" wrapText="1"/>
    </xf>
    <xf numFmtId="0" fontId="11" fillId="0" borderId="2" xfId="2" applyFont="1" applyBorder="1" applyAlignment="1">
      <alignment horizontal="center" wrapText="1"/>
    </xf>
    <xf numFmtId="0" fontId="11" fillId="0" borderId="3" xfId="2" applyFont="1" applyFill="1" applyBorder="1" applyAlignment="1">
      <alignment horizontal="left" wrapText="1"/>
    </xf>
    <xf numFmtId="0" fontId="11" fillId="0" borderId="7" xfId="2" applyFont="1" applyFill="1" applyBorder="1" applyAlignment="1">
      <alignment horizontal="left" wrapText="1"/>
    </xf>
    <xf numFmtId="0" fontId="11" fillId="0" borderId="2" xfId="2" applyFont="1" applyFill="1" applyBorder="1" applyAlignment="1">
      <alignment horizontal="left" wrapText="1"/>
    </xf>
    <xf numFmtId="49" fontId="11" fillId="0" borderId="1" xfId="2" applyNumberFormat="1" applyFont="1" applyBorder="1" applyAlignment="1">
      <alignment horizontal="center" wrapText="1"/>
    </xf>
    <xf numFmtId="0" fontId="11" fillId="0" borderId="3" xfId="2" applyNumberFormat="1" applyFont="1" applyBorder="1" applyAlignment="1">
      <alignment horizontal="center"/>
    </xf>
    <xf numFmtId="0" fontId="11" fillId="0" borderId="3" xfId="2" applyFont="1" applyBorder="1" applyAlignment="1">
      <alignment horizontal="center" vertical="justify" wrapText="1"/>
    </xf>
    <xf numFmtId="0" fontId="9" fillId="0" borderId="7" xfId="2" applyBorder="1" applyAlignment="1">
      <alignment vertical="justify" wrapText="1"/>
    </xf>
    <xf numFmtId="0" fontId="9" fillId="0" borderId="2" xfId="2" applyBorder="1" applyAlignment="1">
      <alignment vertical="justify" wrapText="1"/>
    </xf>
    <xf numFmtId="49" fontId="11" fillId="0" borderId="3" xfId="2" applyNumberFormat="1" applyFont="1" applyBorder="1" applyAlignment="1">
      <alignment horizontal="center" vertical="justify" wrapText="1"/>
    </xf>
    <xf numFmtId="49" fontId="11" fillId="0" borderId="7" xfId="2" applyNumberFormat="1" applyFont="1" applyBorder="1" applyAlignment="1">
      <alignment horizontal="center" vertical="justify" wrapText="1"/>
    </xf>
    <xf numFmtId="49" fontId="11" fillId="0" borderId="2" xfId="2" applyNumberFormat="1" applyFont="1" applyBorder="1" applyAlignment="1">
      <alignment horizontal="center" vertical="justify" wrapText="1"/>
    </xf>
    <xf numFmtId="0" fontId="11" fillId="0" borderId="7" xfId="2" applyFont="1" applyBorder="1" applyAlignment="1">
      <alignment horizontal="center" vertical="justify" wrapText="1"/>
    </xf>
    <xf numFmtId="0" fontId="11" fillId="0" borderId="2" xfId="2" applyFont="1" applyBorder="1" applyAlignment="1">
      <alignment horizontal="center" vertical="justify" wrapText="1"/>
    </xf>
    <xf numFmtId="0" fontId="16" fillId="0" borderId="3" xfId="2" applyFont="1" applyBorder="1" applyAlignment="1">
      <alignment horizontal="center" vertical="justify" wrapText="1"/>
    </xf>
    <xf numFmtId="0" fontId="15" fillId="0" borderId="3" xfId="2" applyFont="1" applyBorder="1" applyAlignment="1">
      <alignment horizontal="center" vertical="justify" wrapText="1"/>
    </xf>
    <xf numFmtId="0" fontId="11" fillId="0" borderId="3" xfId="2" applyFont="1" applyBorder="1" applyAlignment="1">
      <alignment horizontal="left" vertical="justify" wrapText="1"/>
    </xf>
    <xf numFmtId="0" fontId="9" fillId="0" borderId="7" xfId="2" applyBorder="1" applyAlignment="1">
      <alignment horizontal="left"/>
    </xf>
    <xf numFmtId="0" fontId="9" fillId="0" borderId="2" xfId="2" applyBorder="1" applyAlignment="1">
      <alignment horizontal="left"/>
    </xf>
    <xf numFmtId="0" fontId="11" fillId="0" borderId="3" xfId="2" applyFont="1" applyBorder="1" applyAlignment="1">
      <alignment horizontal="center" vertical="justify"/>
    </xf>
    <xf numFmtId="0" fontId="11" fillId="0" borderId="7" xfId="2" applyFont="1" applyBorder="1" applyAlignment="1">
      <alignment horizontal="center" vertical="justify"/>
    </xf>
    <xf numFmtId="0" fontId="11" fillId="0" borderId="2" xfId="2" applyFont="1" applyBorder="1" applyAlignment="1">
      <alignment horizontal="center" vertical="justify"/>
    </xf>
    <xf numFmtId="49" fontId="11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1" fillId="0" borderId="7" xfId="2" applyFont="1" applyFill="1" applyBorder="1" applyAlignment="1">
      <alignment horizontal="center" wrapText="1"/>
    </xf>
    <xf numFmtId="0" fontId="11" fillId="0" borderId="2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left"/>
    </xf>
    <xf numFmtId="0" fontId="11" fillId="0" borderId="7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 textRotation="90" wrapText="1"/>
    </xf>
    <xf numFmtId="0" fontId="11" fillId="0" borderId="11" xfId="2" applyFont="1" applyBorder="1" applyAlignment="1">
      <alignment horizontal="center" textRotation="90" wrapText="1"/>
    </xf>
    <xf numFmtId="0" fontId="11" fillId="0" borderId="12" xfId="2" applyFont="1" applyBorder="1" applyAlignment="1">
      <alignment horizontal="center" textRotation="90" wrapText="1"/>
    </xf>
    <xf numFmtId="0" fontId="11" fillId="0" borderId="8" xfId="2" applyFont="1" applyBorder="1" applyAlignment="1">
      <alignment horizontal="center" textRotation="90" wrapText="1"/>
    </xf>
    <xf numFmtId="0" fontId="11" fillId="0" borderId="0" xfId="2" applyFont="1" applyBorder="1" applyAlignment="1">
      <alignment horizontal="center" textRotation="90" wrapText="1"/>
    </xf>
    <xf numFmtId="0" fontId="11" fillId="0" borderId="13" xfId="2" applyFont="1" applyBorder="1" applyAlignment="1">
      <alignment horizontal="center" textRotation="90" wrapText="1"/>
    </xf>
    <xf numFmtId="0" fontId="11" fillId="0" borderId="9" xfId="2" applyFont="1" applyBorder="1" applyAlignment="1">
      <alignment horizontal="center" vertical="center" textRotation="90"/>
    </xf>
    <xf numFmtId="0" fontId="11" fillId="0" borderId="11" xfId="2" applyFont="1" applyBorder="1" applyAlignment="1">
      <alignment horizontal="center" vertical="center" textRotation="90"/>
    </xf>
    <xf numFmtId="0" fontId="11" fillId="0" borderId="12" xfId="2" applyFont="1" applyBorder="1" applyAlignment="1">
      <alignment horizontal="center" vertical="center" textRotation="90"/>
    </xf>
    <xf numFmtId="0" fontId="11" fillId="0" borderId="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1" fillId="0" borderId="3" xfId="2" applyFont="1" applyBorder="1" applyAlignment="1">
      <alignment horizontal="center" vertical="center" textRotation="90"/>
    </xf>
    <xf numFmtId="0" fontId="11" fillId="0" borderId="7" xfId="2" applyFont="1" applyBorder="1" applyAlignment="1">
      <alignment horizontal="center" vertical="center" textRotation="90"/>
    </xf>
    <xf numFmtId="0" fontId="11" fillId="0" borderId="2" xfId="2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14" xfId="2"/>
    <cellStyle name="Обычный 2" xfId="1"/>
    <cellStyle name="Обычный 3" xfId="3"/>
    <cellStyle name="Обычный 4" xfId="4"/>
  </cellStyles>
  <dxfs count="75">
    <dxf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177" totalsRowShown="0" headerRowDxfId="74" dataDxfId="73" tableBorderDxfId="72">
  <autoFilter ref="A11:AJ177"/>
  <tableColumns count="36">
    <tableColumn id="1" name="12" dataDxfId="71" totalsRowDxfId="70"/>
    <tableColumn id="2" name="2" dataDxfId="69" totalsRowDxfId="68"/>
    <tableColumn id="3" name="3" dataDxfId="67" totalsRowDxfId="66"/>
    <tableColumn id="4" name="4" dataDxfId="65" totalsRowDxfId="64"/>
    <tableColumn id="5" name="5" dataDxfId="63" totalsRowDxfId="62"/>
    <tableColumn id="6" name="6" dataDxfId="61" totalsRowDxfId="60"/>
    <tableColumn id="7" name="7" dataDxfId="59" totalsRowDxfId="58"/>
    <tableColumn id="8" name="8" dataDxfId="57" totalsRowDxfId="56"/>
    <tableColumn id="9" name="9" dataDxfId="55" totalsRowDxfId="54"/>
    <tableColumn id="10" name="10" dataDxfId="53" totalsRowDxfId="52"/>
    <tableColumn id="11" name="11" dataDxfId="51" totalsRowDxfId="50"/>
    <tableColumn id="12" name="122" dataDxfId="49" totalsRowDxfId="48"/>
    <tableColumn id="13" name="13" dataDxfId="47" totalsRowDxfId="46"/>
    <tableColumn id="14" name="14" dataDxfId="45" totalsRowDxfId="44"/>
    <tableColumn id="15" name="15" dataDxfId="43" totalsRowDxfId="42"/>
    <tableColumn id="16" name="16" dataDxfId="41" totalsRowDxfId="40"/>
    <tableColumn id="17" name="17" dataDxfId="39" totalsRowDxfId="38"/>
    <tableColumn id="18" name="18" dataDxfId="37" totalsRowDxfId="36"/>
    <tableColumn id="19" name="19" dataDxfId="35" totalsRowDxfId="34"/>
    <tableColumn id="20" name="20" dataDxfId="33" totalsRowDxfId="32"/>
    <tableColumn id="21" name="21" dataDxfId="31" totalsRowDxfId="30"/>
    <tableColumn id="22" name="22" dataDxfId="29" totalsRowDxfId="28"/>
    <tableColumn id="23" name="23" dataDxfId="27" totalsRowDxfId="26"/>
    <tableColumn id="24" name="24" dataDxfId="25" totalsRowDxfId="24"/>
    <tableColumn id="25" name="25" dataDxfId="23" totalsRowDxfId="22"/>
    <tableColumn id="26" name="26" dataDxfId="21" totalsRowDxfId="20"/>
    <tableColumn id="27" name="27" dataDxfId="19" totalsRowDxfId="18"/>
    <tableColumn id="28" name="28" dataDxfId="17" totalsRowDxfId="16"/>
    <tableColumn id="29" name="29" dataDxfId="15" totalsRowDxfId="14"/>
    <tableColumn id="30" name="30" dataDxfId="13" totalsRowDxfId="12"/>
    <tableColumn id="31" name="31" dataDxfId="11" totalsRowDxfId="10"/>
    <tableColumn id="32" name="32" dataDxfId="9" totalsRowDxfId="8"/>
    <tableColumn id="33" name="33" dataDxfId="7" totalsRowDxfId="6"/>
    <tableColumn id="34" name="34" dataDxfId="5" totalsRowDxfId="4"/>
    <tableColumn id="35" name="35" dataDxfId="3" totalsRowDxfId="2"/>
    <tableColumn id="36" name="36" dataDxfId="1" totalsRowDxfId="0">
      <calculatedColumnFormula>Таблица8[28]*Таблица8[32]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K185"/>
  <sheetViews>
    <sheetView view="pageBreakPreview" topLeftCell="A145" zoomScaleNormal="100" zoomScaleSheetLayoutView="100" workbookViewId="0">
      <selection activeCell="CE183" sqref="CE183"/>
    </sheetView>
  </sheetViews>
  <sheetFormatPr defaultColWidth="0.85546875" defaultRowHeight="12.75" x14ac:dyDescent="0.2"/>
  <cols>
    <col min="1" max="1" width="1.85546875" style="53" bestFit="1" customWidth="1"/>
    <col min="2" max="16" width="0.85546875" style="53"/>
    <col min="17" max="17" width="14.42578125" style="53" customWidth="1"/>
    <col min="18" max="21" width="0.85546875" style="53"/>
    <col min="22" max="22" width="1.7109375" style="53" customWidth="1"/>
    <col min="23" max="26" width="0.85546875" style="53"/>
    <col min="27" max="27" width="1.140625" style="53" customWidth="1"/>
    <col min="28" max="31" width="0.85546875" style="53"/>
    <col min="32" max="32" width="0.28515625" style="53" customWidth="1"/>
    <col min="33" max="48" width="0.85546875" style="53"/>
    <col min="49" max="49" width="1.85546875" style="53" bestFit="1" customWidth="1"/>
    <col min="50" max="51" width="0.85546875" style="53"/>
    <col min="52" max="52" width="1.85546875" style="53" bestFit="1" customWidth="1"/>
    <col min="53" max="55" width="0.85546875" style="53"/>
    <col min="56" max="56" width="1.85546875" style="53" bestFit="1" customWidth="1"/>
    <col min="57" max="60" width="0.85546875" style="53"/>
    <col min="61" max="61" width="1.85546875" style="53" bestFit="1" customWidth="1"/>
    <col min="62" max="63" width="0.85546875" style="53"/>
    <col min="64" max="64" width="1.85546875" style="53" bestFit="1" customWidth="1"/>
    <col min="65" max="68" width="0.85546875" style="53"/>
    <col min="69" max="69" width="1.85546875" style="53" bestFit="1" customWidth="1"/>
    <col min="70" max="70" width="0.85546875" style="53"/>
    <col min="71" max="71" width="0.85546875" style="53" customWidth="1"/>
    <col min="72" max="72" width="0.85546875" style="53"/>
    <col min="73" max="73" width="0.85546875" style="53" customWidth="1"/>
    <col min="74" max="123" width="0.85546875" style="53"/>
    <col min="124" max="124" width="0.85546875" style="53" customWidth="1"/>
    <col min="125" max="128" width="0.85546875" style="53"/>
    <col min="129" max="129" width="14.140625" style="53" customWidth="1"/>
    <col min="130" max="130" width="0.85546875" style="53" hidden="1" customWidth="1"/>
    <col min="131" max="131" width="0.5703125" style="53" hidden="1" customWidth="1"/>
    <col min="132" max="133" width="0.85546875" style="53" hidden="1" customWidth="1"/>
    <col min="134" max="134" width="0.85546875" style="53"/>
    <col min="135" max="135" width="13.42578125" style="53" customWidth="1"/>
    <col min="136" max="136" width="0.85546875" style="53" hidden="1" customWidth="1"/>
    <col min="137" max="137" width="0.7109375" style="53" hidden="1" customWidth="1"/>
    <col min="138" max="138" width="0.85546875" style="53" hidden="1" customWidth="1"/>
    <col min="139" max="142" width="0.85546875" style="53"/>
    <col min="143" max="143" width="10.28515625" style="53" customWidth="1"/>
    <col min="144" max="147" width="1.140625" style="53" customWidth="1"/>
    <col min="148" max="160" width="0.85546875" style="53"/>
    <col min="161" max="161" width="4.28515625" style="53" customWidth="1"/>
    <col min="162" max="256" width="0.85546875" style="53"/>
    <col min="257" max="257" width="1.85546875" style="53" bestFit="1" customWidth="1"/>
    <col min="258" max="272" width="0.85546875" style="53"/>
    <col min="273" max="273" width="14.42578125" style="53" customWidth="1"/>
    <col min="274" max="287" width="0.85546875" style="53"/>
    <col min="288" max="288" width="0.28515625" style="53" customWidth="1"/>
    <col min="289" max="304" width="0.85546875" style="53"/>
    <col min="305" max="305" width="1.85546875" style="53" bestFit="1" customWidth="1"/>
    <col min="306" max="307" width="0.85546875" style="53"/>
    <col min="308" max="308" width="1.85546875" style="53" bestFit="1" customWidth="1"/>
    <col min="309" max="311" width="0.85546875" style="53"/>
    <col min="312" max="312" width="1.85546875" style="53" bestFit="1" customWidth="1"/>
    <col min="313" max="316" width="0.85546875" style="53"/>
    <col min="317" max="317" width="1.85546875" style="53" bestFit="1" customWidth="1"/>
    <col min="318" max="319" width="0.85546875" style="53"/>
    <col min="320" max="320" width="1.85546875" style="53" bestFit="1" customWidth="1"/>
    <col min="321" max="324" width="0.85546875" style="53"/>
    <col min="325" max="325" width="1.85546875" style="53" bestFit="1" customWidth="1"/>
    <col min="326" max="328" width="0.85546875" style="53"/>
    <col min="329" max="329" width="1.85546875" style="53" bestFit="1" customWidth="1"/>
    <col min="330" max="384" width="0.85546875" style="53"/>
    <col min="385" max="385" width="13" style="53" customWidth="1"/>
    <col min="386" max="389" width="0" style="53" hidden="1" customWidth="1"/>
    <col min="390" max="390" width="0.85546875" style="53"/>
    <col min="391" max="391" width="11.7109375" style="53" customWidth="1"/>
    <col min="392" max="394" width="0" style="53" hidden="1" customWidth="1"/>
    <col min="395" max="398" width="0.85546875" style="53"/>
    <col min="399" max="399" width="9" style="53" customWidth="1"/>
    <col min="400" max="402" width="0.85546875" style="53"/>
    <col min="403" max="403" width="1.140625" style="53" customWidth="1"/>
    <col min="404" max="416" width="0.85546875" style="53"/>
    <col min="417" max="417" width="4.28515625" style="53" customWidth="1"/>
    <col min="418" max="512" width="0.85546875" style="53"/>
    <col min="513" max="513" width="1.85546875" style="53" bestFit="1" customWidth="1"/>
    <col min="514" max="528" width="0.85546875" style="53"/>
    <col min="529" max="529" width="14.42578125" style="53" customWidth="1"/>
    <col min="530" max="543" width="0.85546875" style="53"/>
    <col min="544" max="544" width="0.28515625" style="53" customWidth="1"/>
    <col min="545" max="560" width="0.85546875" style="53"/>
    <col min="561" max="561" width="1.85546875" style="53" bestFit="1" customWidth="1"/>
    <col min="562" max="563" width="0.85546875" style="53"/>
    <col min="564" max="564" width="1.85546875" style="53" bestFit="1" customWidth="1"/>
    <col min="565" max="567" width="0.85546875" style="53"/>
    <col min="568" max="568" width="1.85546875" style="53" bestFit="1" customWidth="1"/>
    <col min="569" max="572" width="0.85546875" style="53"/>
    <col min="573" max="573" width="1.85546875" style="53" bestFit="1" customWidth="1"/>
    <col min="574" max="575" width="0.85546875" style="53"/>
    <col min="576" max="576" width="1.85546875" style="53" bestFit="1" customWidth="1"/>
    <col min="577" max="580" width="0.85546875" style="53"/>
    <col min="581" max="581" width="1.85546875" style="53" bestFit="1" customWidth="1"/>
    <col min="582" max="584" width="0.85546875" style="53"/>
    <col min="585" max="585" width="1.85546875" style="53" bestFit="1" customWidth="1"/>
    <col min="586" max="640" width="0.85546875" style="53"/>
    <col min="641" max="641" width="13" style="53" customWidth="1"/>
    <col min="642" max="645" width="0" style="53" hidden="1" customWidth="1"/>
    <col min="646" max="646" width="0.85546875" style="53"/>
    <col min="647" max="647" width="11.7109375" style="53" customWidth="1"/>
    <col min="648" max="650" width="0" style="53" hidden="1" customWidth="1"/>
    <col min="651" max="654" width="0.85546875" style="53"/>
    <col min="655" max="655" width="9" style="53" customWidth="1"/>
    <col min="656" max="658" width="0.85546875" style="53"/>
    <col min="659" max="659" width="1.140625" style="53" customWidth="1"/>
    <col min="660" max="672" width="0.85546875" style="53"/>
    <col min="673" max="673" width="4.28515625" style="53" customWidth="1"/>
    <col min="674" max="768" width="0.85546875" style="53"/>
    <col min="769" max="769" width="1.85546875" style="53" bestFit="1" customWidth="1"/>
    <col min="770" max="784" width="0.85546875" style="53"/>
    <col min="785" max="785" width="14.42578125" style="53" customWidth="1"/>
    <col min="786" max="799" width="0.85546875" style="53"/>
    <col min="800" max="800" width="0.28515625" style="53" customWidth="1"/>
    <col min="801" max="816" width="0.85546875" style="53"/>
    <col min="817" max="817" width="1.85546875" style="53" bestFit="1" customWidth="1"/>
    <col min="818" max="819" width="0.85546875" style="53"/>
    <col min="820" max="820" width="1.85546875" style="53" bestFit="1" customWidth="1"/>
    <col min="821" max="823" width="0.85546875" style="53"/>
    <col min="824" max="824" width="1.85546875" style="53" bestFit="1" customWidth="1"/>
    <col min="825" max="828" width="0.85546875" style="53"/>
    <col min="829" max="829" width="1.85546875" style="53" bestFit="1" customWidth="1"/>
    <col min="830" max="831" width="0.85546875" style="53"/>
    <col min="832" max="832" width="1.85546875" style="53" bestFit="1" customWidth="1"/>
    <col min="833" max="836" width="0.85546875" style="53"/>
    <col min="837" max="837" width="1.85546875" style="53" bestFit="1" customWidth="1"/>
    <col min="838" max="840" width="0.85546875" style="53"/>
    <col min="841" max="841" width="1.85546875" style="53" bestFit="1" customWidth="1"/>
    <col min="842" max="896" width="0.85546875" style="53"/>
    <col min="897" max="897" width="13" style="53" customWidth="1"/>
    <col min="898" max="901" width="0" style="53" hidden="1" customWidth="1"/>
    <col min="902" max="902" width="0.85546875" style="53"/>
    <col min="903" max="903" width="11.7109375" style="53" customWidth="1"/>
    <col min="904" max="906" width="0" style="53" hidden="1" customWidth="1"/>
    <col min="907" max="910" width="0.85546875" style="53"/>
    <col min="911" max="911" width="9" style="53" customWidth="1"/>
    <col min="912" max="914" width="0.85546875" style="53"/>
    <col min="915" max="915" width="1.140625" style="53" customWidth="1"/>
    <col min="916" max="928" width="0.85546875" style="53"/>
    <col min="929" max="929" width="4.28515625" style="53" customWidth="1"/>
    <col min="930" max="1024" width="0.85546875" style="53"/>
    <col min="1025" max="1025" width="1.85546875" style="53" bestFit="1" customWidth="1"/>
    <col min="1026" max="1040" width="0.85546875" style="53"/>
    <col min="1041" max="1041" width="14.42578125" style="53" customWidth="1"/>
    <col min="1042" max="1055" width="0.85546875" style="53"/>
    <col min="1056" max="1056" width="0.28515625" style="53" customWidth="1"/>
    <col min="1057" max="1072" width="0.85546875" style="53"/>
    <col min="1073" max="1073" width="1.85546875" style="53" bestFit="1" customWidth="1"/>
    <col min="1074" max="1075" width="0.85546875" style="53"/>
    <col min="1076" max="1076" width="1.85546875" style="53" bestFit="1" customWidth="1"/>
    <col min="1077" max="1079" width="0.85546875" style="53"/>
    <col min="1080" max="1080" width="1.85546875" style="53" bestFit="1" customWidth="1"/>
    <col min="1081" max="1084" width="0.85546875" style="53"/>
    <col min="1085" max="1085" width="1.85546875" style="53" bestFit="1" customWidth="1"/>
    <col min="1086" max="1087" width="0.85546875" style="53"/>
    <col min="1088" max="1088" width="1.85546875" style="53" bestFit="1" customWidth="1"/>
    <col min="1089" max="1092" width="0.85546875" style="53"/>
    <col min="1093" max="1093" width="1.85546875" style="53" bestFit="1" customWidth="1"/>
    <col min="1094" max="1096" width="0.85546875" style="53"/>
    <col min="1097" max="1097" width="1.85546875" style="53" bestFit="1" customWidth="1"/>
    <col min="1098" max="1152" width="0.85546875" style="53"/>
    <col min="1153" max="1153" width="13" style="53" customWidth="1"/>
    <col min="1154" max="1157" width="0" style="53" hidden="1" customWidth="1"/>
    <col min="1158" max="1158" width="0.85546875" style="53"/>
    <col min="1159" max="1159" width="11.7109375" style="53" customWidth="1"/>
    <col min="1160" max="1162" width="0" style="53" hidden="1" customWidth="1"/>
    <col min="1163" max="1166" width="0.85546875" style="53"/>
    <col min="1167" max="1167" width="9" style="53" customWidth="1"/>
    <col min="1168" max="1170" width="0.85546875" style="53"/>
    <col min="1171" max="1171" width="1.140625" style="53" customWidth="1"/>
    <col min="1172" max="1184" width="0.85546875" style="53"/>
    <col min="1185" max="1185" width="4.28515625" style="53" customWidth="1"/>
    <col min="1186" max="1280" width="0.85546875" style="53"/>
    <col min="1281" max="1281" width="1.85546875" style="53" bestFit="1" customWidth="1"/>
    <col min="1282" max="1296" width="0.85546875" style="53"/>
    <col min="1297" max="1297" width="14.42578125" style="53" customWidth="1"/>
    <col min="1298" max="1311" width="0.85546875" style="53"/>
    <col min="1312" max="1312" width="0.28515625" style="53" customWidth="1"/>
    <col min="1313" max="1328" width="0.85546875" style="53"/>
    <col min="1329" max="1329" width="1.85546875" style="53" bestFit="1" customWidth="1"/>
    <col min="1330" max="1331" width="0.85546875" style="53"/>
    <col min="1332" max="1332" width="1.85546875" style="53" bestFit="1" customWidth="1"/>
    <col min="1333" max="1335" width="0.85546875" style="53"/>
    <col min="1336" max="1336" width="1.85546875" style="53" bestFit="1" customWidth="1"/>
    <col min="1337" max="1340" width="0.85546875" style="53"/>
    <col min="1341" max="1341" width="1.85546875" style="53" bestFit="1" customWidth="1"/>
    <col min="1342" max="1343" width="0.85546875" style="53"/>
    <col min="1344" max="1344" width="1.85546875" style="53" bestFit="1" customWidth="1"/>
    <col min="1345" max="1348" width="0.85546875" style="53"/>
    <col min="1349" max="1349" width="1.85546875" style="53" bestFit="1" customWidth="1"/>
    <col min="1350" max="1352" width="0.85546875" style="53"/>
    <col min="1353" max="1353" width="1.85546875" style="53" bestFit="1" customWidth="1"/>
    <col min="1354" max="1408" width="0.85546875" style="53"/>
    <col min="1409" max="1409" width="13" style="53" customWidth="1"/>
    <col min="1410" max="1413" width="0" style="53" hidden="1" customWidth="1"/>
    <col min="1414" max="1414" width="0.85546875" style="53"/>
    <col min="1415" max="1415" width="11.7109375" style="53" customWidth="1"/>
    <col min="1416" max="1418" width="0" style="53" hidden="1" customWidth="1"/>
    <col min="1419" max="1422" width="0.85546875" style="53"/>
    <col min="1423" max="1423" width="9" style="53" customWidth="1"/>
    <col min="1424" max="1426" width="0.85546875" style="53"/>
    <col min="1427" max="1427" width="1.140625" style="53" customWidth="1"/>
    <col min="1428" max="1440" width="0.85546875" style="53"/>
    <col min="1441" max="1441" width="4.28515625" style="53" customWidth="1"/>
    <col min="1442" max="1536" width="0.85546875" style="53"/>
    <col min="1537" max="1537" width="1.85546875" style="53" bestFit="1" customWidth="1"/>
    <col min="1538" max="1552" width="0.85546875" style="53"/>
    <col min="1553" max="1553" width="14.42578125" style="53" customWidth="1"/>
    <col min="1554" max="1567" width="0.85546875" style="53"/>
    <col min="1568" max="1568" width="0.28515625" style="53" customWidth="1"/>
    <col min="1569" max="1584" width="0.85546875" style="53"/>
    <col min="1585" max="1585" width="1.85546875" style="53" bestFit="1" customWidth="1"/>
    <col min="1586" max="1587" width="0.85546875" style="53"/>
    <col min="1588" max="1588" width="1.85546875" style="53" bestFit="1" customWidth="1"/>
    <col min="1589" max="1591" width="0.85546875" style="53"/>
    <col min="1592" max="1592" width="1.85546875" style="53" bestFit="1" customWidth="1"/>
    <col min="1593" max="1596" width="0.85546875" style="53"/>
    <col min="1597" max="1597" width="1.85546875" style="53" bestFit="1" customWidth="1"/>
    <col min="1598" max="1599" width="0.85546875" style="53"/>
    <col min="1600" max="1600" width="1.85546875" style="53" bestFit="1" customWidth="1"/>
    <col min="1601" max="1604" width="0.85546875" style="53"/>
    <col min="1605" max="1605" width="1.85546875" style="53" bestFit="1" customWidth="1"/>
    <col min="1606" max="1608" width="0.85546875" style="53"/>
    <col min="1609" max="1609" width="1.85546875" style="53" bestFit="1" customWidth="1"/>
    <col min="1610" max="1664" width="0.85546875" style="53"/>
    <col min="1665" max="1665" width="13" style="53" customWidth="1"/>
    <col min="1666" max="1669" width="0" style="53" hidden="1" customWidth="1"/>
    <col min="1670" max="1670" width="0.85546875" style="53"/>
    <col min="1671" max="1671" width="11.7109375" style="53" customWidth="1"/>
    <col min="1672" max="1674" width="0" style="53" hidden="1" customWidth="1"/>
    <col min="1675" max="1678" width="0.85546875" style="53"/>
    <col min="1679" max="1679" width="9" style="53" customWidth="1"/>
    <col min="1680" max="1682" width="0.85546875" style="53"/>
    <col min="1683" max="1683" width="1.140625" style="53" customWidth="1"/>
    <col min="1684" max="1696" width="0.85546875" style="53"/>
    <col min="1697" max="1697" width="4.28515625" style="53" customWidth="1"/>
    <col min="1698" max="1792" width="0.85546875" style="53"/>
    <col min="1793" max="1793" width="1.85546875" style="53" bestFit="1" customWidth="1"/>
    <col min="1794" max="1808" width="0.85546875" style="53"/>
    <col min="1809" max="1809" width="14.42578125" style="53" customWidth="1"/>
    <col min="1810" max="1823" width="0.85546875" style="53"/>
    <col min="1824" max="1824" width="0.28515625" style="53" customWidth="1"/>
    <col min="1825" max="1840" width="0.85546875" style="53"/>
    <col min="1841" max="1841" width="1.85546875" style="53" bestFit="1" customWidth="1"/>
    <col min="1842" max="1843" width="0.85546875" style="53"/>
    <col min="1844" max="1844" width="1.85546875" style="53" bestFit="1" customWidth="1"/>
    <col min="1845" max="1847" width="0.85546875" style="53"/>
    <col min="1848" max="1848" width="1.85546875" style="53" bestFit="1" customWidth="1"/>
    <col min="1849" max="1852" width="0.85546875" style="53"/>
    <col min="1853" max="1853" width="1.85546875" style="53" bestFit="1" customWidth="1"/>
    <col min="1854" max="1855" width="0.85546875" style="53"/>
    <col min="1856" max="1856" width="1.85546875" style="53" bestFit="1" customWidth="1"/>
    <col min="1857" max="1860" width="0.85546875" style="53"/>
    <col min="1861" max="1861" width="1.85546875" style="53" bestFit="1" customWidth="1"/>
    <col min="1862" max="1864" width="0.85546875" style="53"/>
    <col min="1865" max="1865" width="1.85546875" style="53" bestFit="1" customWidth="1"/>
    <col min="1866" max="1920" width="0.85546875" style="53"/>
    <col min="1921" max="1921" width="13" style="53" customWidth="1"/>
    <col min="1922" max="1925" width="0" style="53" hidden="1" customWidth="1"/>
    <col min="1926" max="1926" width="0.85546875" style="53"/>
    <col min="1927" max="1927" width="11.7109375" style="53" customWidth="1"/>
    <col min="1928" max="1930" width="0" style="53" hidden="1" customWidth="1"/>
    <col min="1931" max="1934" width="0.85546875" style="53"/>
    <col min="1935" max="1935" width="9" style="53" customWidth="1"/>
    <col min="1936" max="1938" width="0.85546875" style="53"/>
    <col min="1939" max="1939" width="1.140625" style="53" customWidth="1"/>
    <col min="1940" max="1952" width="0.85546875" style="53"/>
    <col min="1953" max="1953" width="4.28515625" style="53" customWidth="1"/>
    <col min="1954" max="2048" width="0.85546875" style="53"/>
    <col min="2049" max="2049" width="1.85546875" style="53" bestFit="1" customWidth="1"/>
    <col min="2050" max="2064" width="0.85546875" style="53"/>
    <col min="2065" max="2065" width="14.42578125" style="53" customWidth="1"/>
    <col min="2066" max="2079" width="0.85546875" style="53"/>
    <col min="2080" max="2080" width="0.28515625" style="53" customWidth="1"/>
    <col min="2081" max="2096" width="0.85546875" style="53"/>
    <col min="2097" max="2097" width="1.85546875" style="53" bestFit="1" customWidth="1"/>
    <col min="2098" max="2099" width="0.85546875" style="53"/>
    <col min="2100" max="2100" width="1.85546875" style="53" bestFit="1" customWidth="1"/>
    <col min="2101" max="2103" width="0.85546875" style="53"/>
    <col min="2104" max="2104" width="1.85546875" style="53" bestFit="1" customWidth="1"/>
    <col min="2105" max="2108" width="0.85546875" style="53"/>
    <col min="2109" max="2109" width="1.85546875" style="53" bestFit="1" customWidth="1"/>
    <col min="2110" max="2111" width="0.85546875" style="53"/>
    <col min="2112" max="2112" width="1.85546875" style="53" bestFit="1" customWidth="1"/>
    <col min="2113" max="2116" width="0.85546875" style="53"/>
    <col min="2117" max="2117" width="1.85546875" style="53" bestFit="1" customWidth="1"/>
    <col min="2118" max="2120" width="0.85546875" style="53"/>
    <col min="2121" max="2121" width="1.85546875" style="53" bestFit="1" customWidth="1"/>
    <col min="2122" max="2176" width="0.85546875" style="53"/>
    <col min="2177" max="2177" width="13" style="53" customWidth="1"/>
    <col min="2178" max="2181" width="0" style="53" hidden="1" customWidth="1"/>
    <col min="2182" max="2182" width="0.85546875" style="53"/>
    <col min="2183" max="2183" width="11.7109375" style="53" customWidth="1"/>
    <col min="2184" max="2186" width="0" style="53" hidden="1" customWidth="1"/>
    <col min="2187" max="2190" width="0.85546875" style="53"/>
    <col min="2191" max="2191" width="9" style="53" customWidth="1"/>
    <col min="2192" max="2194" width="0.85546875" style="53"/>
    <col min="2195" max="2195" width="1.140625" style="53" customWidth="1"/>
    <col min="2196" max="2208" width="0.85546875" style="53"/>
    <col min="2209" max="2209" width="4.28515625" style="53" customWidth="1"/>
    <col min="2210" max="2304" width="0.85546875" style="53"/>
    <col min="2305" max="2305" width="1.85546875" style="53" bestFit="1" customWidth="1"/>
    <col min="2306" max="2320" width="0.85546875" style="53"/>
    <col min="2321" max="2321" width="14.42578125" style="53" customWidth="1"/>
    <col min="2322" max="2335" width="0.85546875" style="53"/>
    <col min="2336" max="2336" width="0.28515625" style="53" customWidth="1"/>
    <col min="2337" max="2352" width="0.85546875" style="53"/>
    <col min="2353" max="2353" width="1.85546875" style="53" bestFit="1" customWidth="1"/>
    <col min="2354" max="2355" width="0.85546875" style="53"/>
    <col min="2356" max="2356" width="1.85546875" style="53" bestFit="1" customWidth="1"/>
    <col min="2357" max="2359" width="0.85546875" style="53"/>
    <col min="2360" max="2360" width="1.85546875" style="53" bestFit="1" customWidth="1"/>
    <col min="2361" max="2364" width="0.85546875" style="53"/>
    <col min="2365" max="2365" width="1.85546875" style="53" bestFit="1" customWidth="1"/>
    <col min="2366" max="2367" width="0.85546875" style="53"/>
    <col min="2368" max="2368" width="1.85546875" style="53" bestFit="1" customWidth="1"/>
    <col min="2369" max="2372" width="0.85546875" style="53"/>
    <col min="2373" max="2373" width="1.85546875" style="53" bestFit="1" customWidth="1"/>
    <col min="2374" max="2376" width="0.85546875" style="53"/>
    <col min="2377" max="2377" width="1.85546875" style="53" bestFit="1" customWidth="1"/>
    <col min="2378" max="2432" width="0.85546875" style="53"/>
    <col min="2433" max="2433" width="13" style="53" customWidth="1"/>
    <col min="2434" max="2437" width="0" style="53" hidden="1" customWidth="1"/>
    <col min="2438" max="2438" width="0.85546875" style="53"/>
    <col min="2439" max="2439" width="11.7109375" style="53" customWidth="1"/>
    <col min="2440" max="2442" width="0" style="53" hidden="1" customWidth="1"/>
    <col min="2443" max="2446" width="0.85546875" style="53"/>
    <col min="2447" max="2447" width="9" style="53" customWidth="1"/>
    <col min="2448" max="2450" width="0.85546875" style="53"/>
    <col min="2451" max="2451" width="1.140625" style="53" customWidth="1"/>
    <col min="2452" max="2464" width="0.85546875" style="53"/>
    <col min="2465" max="2465" width="4.28515625" style="53" customWidth="1"/>
    <col min="2466" max="2560" width="0.85546875" style="53"/>
    <col min="2561" max="2561" width="1.85546875" style="53" bestFit="1" customWidth="1"/>
    <col min="2562" max="2576" width="0.85546875" style="53"/>
    <col min="2577" max="2577" width="14.42578125" style="53" customWidth="1"/>
    <col min="2578" max="2591" width="0.85546875" style="53"/>
    <col min="2592" max="2592" width="0.28515625" style="53" customWidth="1"/>
    <col min="2593" max="2608" width="0.85546875" style="53"/>
    <col min="2609" max="2609" width="1.85546875" style="53" bestFit="1" customWidth="1"/>
    <col min="2610" max="2611" width="0.85546875" style="53"/>
    <col min="2612" max="2612" width="1.85546875" style="53" bestFit="1" customWidth="1"/>
    <col min="2613" max="2615" width="0.85546875" style="53"/>
    <col min="2616" max="2616" width="1.85546875" style="53" bestFit="1" customWidth="1"/>
    <col min="2617" max="2620" width="0.85546875" style="53"/>
    <col min="2621" max="2621" width="1.85546875" style="53" bestFit="1" customWidth="1"/>
    <col min="2622" max="2623" width="0.85546875" style="53"/>
    <col min="2624" max="2624" width="1.85546875" style="53" bestFit="1" customWidth="1"/>
    <col min="2625" max="2628" width="0.85546875" style="53"/>
    <col min="2629" max="2629" width="1.85546875" style="53" bestFit="1" customWidth="1"/>
    <col min="2630" max="2632" width="0.85546875" style="53"/>
    <col min="2633" max="2633" width="1.85546875" style="53" bestFit="1" customWidth="1"/>
    <col min="2634" max="2688" width="0.85546875" style="53"/>
    <col min="2689" max="2689" width="13" style="53" customWidth="1"/>
    <col min="2690" max="2693" width="0" style="53" hidden="1" customWidth="1"/>
    <col min="2694" max="2694" width="0.85546875" style="53"/>
    <col min="2695" max="2695" width="11.7109375" style="53" customWidth="1"/>
    <col min="2696" max="2698" width="0" style="53" hidden="1" customWidth="1"/>
    <col min="2699" max="2702" width="0.85546875" style="53"/>
    <col min="2703" max="2703" width="9" style="53" customWidth="1"/>
    <col min="2704" max="2706" width="0.85546875" style="53"/>
    <col min="2707" max="2707" width="1.140625" style="53" customWidth="1"/>
    <col min="2708" max="2720" width="0.85546875" style="53"/>
    <col min="2721" max="2721" width="4.28515625" style="53" customWidth="1"/>
    <col min="2722" max="2816" width="0.85546875" style="53"/>
    <col min="2817" max="2817" width="1.85546875" style="53" bestFit="1" customWidth="1"/>
    <col min="2818" max="2832" width="0.85546875" style="53"/>
    <col min="2833" max="2833" width="14.42578125" style="53" customWidth="1"/>
    <col min="2834" max="2847" width="0.85546875" style="53"/>
    <col min="2848" max="2848" width="0.28515625" style="53" customWidth="1"/>
    <col min="2849" max="2864" width="0.85546875" style="53"/>
    <col min="2865" max="2865" width="1.85546875" style="53" bestFit="1" customWidth="1"/>
    <col min="2866" max="2867" width="0.85546875" style="53"/>
    <col min="2868" max="2868" width="1.85546875" style="53" bestFit="1" customWidth="1"/>
    <col min="2869" max="2871" width="0.85546875" style="53"/>
    <col min="2872" max="2872" width="1.85546875" style="53" bestFit="1" customWidth="1"/>
    <col min="2873" max="2876" width="0.85546875" style="53"/>
    <col min="2877" max="2877" width="1.85546875" style="53" bestFit="1" customWidth="1"/>
    <col min="2878" max="2879" width="0.85546875" style="53"/>
    <col min="2880" max="2880" width="1.85546875" style="53" bestFit="1" customWidth="1"/>
    <col min="2881" max="2884" width="0.85546875" style="53"/>
    <col min="2885" max="2885" width="1.85546875" style="53" bestFit="1" customWidth="1"/>
    <col min="2886" max="2888" width="0.85546875" style="53"/>
    <col min="2889" max="2889" width="1.85546875" style="53" bestFit="1" customWidth="1"/>
    <col min="2890" max="2944" width="0.85546875" style="53"/>
    <col min="2945" max="2945" width="13" style="53" customWidth="1"/>
    <col min="2946" max="2949" width="0" style="53" hidden="1" customWidth="1"/>
    <col min="2950" max="2950" width="0.85546875" style="53"/>
    <col min="2951" max="2951" width="11.7109375" style="53" customWidth="1"/>
    <col min="2952" max="2954" width="0" style="53" hidden="1" customWidth="1"/>
    <col min="2955" max="2958" width="0.85546875" style="53"/>
    <col min="2959" max="2959" width="9" style="53" customWidth="1"/>
    <col min="2960" max="2962" width="0.85546875" style="53"/>
    <col min="2963" max="2963" width="1.140625" style="53" customWidth="1"/>
    <col min="2964" max="2976" width="0.85546875" style="53"/>
    <col min="2977" max="2977" width="4.28515625" style="53" customWidth="1"/>
    <col min="2978" max="3072" width="0.85546875" style="53"/>
    <col min="3073" max="3073" width="1.85546875" style="53" bestFit="1" customWidth="1"/>
    <col min="3074" max="3088" width="0.85546875" style="53"/>
    <col min="3089" max="3089" width="14.42578125" style="53" customWidth="1"/>
    <col min="3090" max="3103" width="0.85546875" style="53"/>
    <col min="3104" max="3104" width="0.28515625" style="53" customWidth="1"/>
    <col min="3105" max="3120" width="0.85546875" style="53"/>
    <col min="3121" max="3121" width="1.85546875" style="53" bestFit="1" customWidth="1"/>
    <col min="3122" max="3123" width="0.85546875" style="53"/>
    <col min="3124" max="3124" width="1.85546875" style="53" bestFit="1" customWidth="1"/>
    <col min="3125" max="3127" width="0.85546875" style="53"/>
    <col min="3128" max="3128" width="1.85546875" style="53" bestFit="1" customWidth="1"/>
    <col min="3129" max="3132" width="0.85546875" style="53"/>
    <col min="3133" max="3133" width="1.85546875" style="53" bestFit="1" customWidth="1"/>
    <col min="3134" max="3135" width="0.85546875" style="53"/>
    <col min="3136" max="3136" width="1.85546875" style="53" bestFit="1" customWidth="1"/>
    <col min="3137" max="3140" width="0.85546875" style="53"/>
    <col min="3141" max="3141" width="1.85546875" style="53" bestFit="1" customWidth="1"/>
    <col min="3142" max="3144" width="0.85546875" style="53"/>
    <col min="3145" max="3145" width="1.85546875" style="53" bestFit="1" customWidth="1"/>
    <col min="3146" max="3200" width="0.85546875" style="53"/>
    <col min="3201" max="3201" width="13" style="53" customWidth="1"/>
    <col min="3202" max="3205" width="0" style="53" hidden="1" customWidth="1"/>
    <col min="3206" max="3206" width="0.85546875" style="53"/>
    <col min="3207" max="3207" width="11.7109375" style="53" customWidth="1"/>
    <col min="3208" max="3210" width="0" style="53" hidden="1" customWidth="1"/>
    <col min="3211" max="3214" width="0.85546875" style="53"/>
    <col min="3215" max="3215" width="9" style="53" customWidth="1"/>
    <col min="3216" max="3218" width="0.85546875" style="53"/>
    <col min="3219" max="3219" width="1.140625" style="53" customWidth="1"/>
    <col min="3220" max="3232" width="0.85546875" style="53"/>
    <col min="3233" max="3233" width="4.28515625" style="53" customWidth="1"/>
    <col min="3234" max="3328" width="0.85546875" style="53"/>
    <col min="3329" max="3329" width="1.85546875" style="53" bestFit="1" customWidth="1"/>
    <col min="3330" max="3344" width="0.85546875" style="53"/>
    <col min="3345" max="3345" width="14.42578125" style="53" customWidth="1"/>
    <col min="3346" max="3359" width="0.85546875" style="53"/>
    <col min="3360" max="3360" width="0.28515625" style="53" customWidth="1"/>
    <col min="3361" max="3376" width="0.85546875" style="53"/>
    <col min="3377" max="3377" width="1.85546875" style="53" bestFit="1" customWidth="1"/>
    <col min="3378" max="3379" width="0.85546875" style="53"/>
    <col min="3380" max="3380" width="1.85546875" style="53" bestFit="1" customWidth="1"/>
    <col min="3381" max="3383" width="0.85546875" style="53"/>
    <col min="3384" max="3384" width="1.85546875" style="53" bestFit="1" customWidth="1"/>
    <col min="3385" max="3388" width="0.85546875" style="53"/>
    <col min="3389" max="3389" width="1.85546875" style="53" bestFit="1" customWidth="1"/>
    <col min="3390" max="3391" width="0.85546875" style="53"/>
    <col min="3392" max="3392" width="1.85546875" style="53" bestFit="1" customWidth="1"/>
    <col min="3393" max="3396" width="0.85546875" style="53"/>
    <col min="3397" max="3397" width="1.85546875" style="53" bestFit="1" customWidth="1"/>
    <col min="3398" max="3400" width="0.85546875" style="53"/>
    <col min="3401" max="3401" width="1.85546875" style="53" bestFit="1" customWidth="1"/>
    <col min="3402" max="3456" width="0.85546875" style="53"/>
    <col min="3457" max="3457" width="13" style="53" customWidth="1"/>
    <col min="3458" max="3461" width="0" style="53" hidden="1" customWidth="1"/>
    <col min="3462" max="3462" width="0.85546875" style="53"/>
    <col min="3463" max="3463" width="11.7109375" style="53" customWidth="1"/>
    <col min="3464" max="3466" width="0" style="53" hidden="1" customWidth="1"/>
    <col min="3467" max="3470" width="0.85546875" style="53"/>
    <col min="3471" max="3471" width="9" style="53" customWidth="1"/>
    <col min="3472" max="3474" width="0.85546875" style="53"/>
    <col min="3475" max="3475" width="1.140625" style="53" customWidth="1"/>
    <col min="3476" max="3488" width="0.85546875" style="53"/>
    <col min="3489" max="3489" width="4.28515625" style="53" customWidth="1"/>
    <col min="3490" max="3584" width="0.85546875" style="53"/>
    <col min="3585" max="3585" width="1.85546875" style="53" bestFit="1" customWidth="1"/>
    <col min="3586" max="3600" width="0.85546875" style="53"/>
    <col min="3601" max="3601" width="14.42578125" style="53" customWidth="1"/>
    <col min="3602" max="3615" width="0.85546875" style="53"/>
    <col min="3616" max="3616" width="0.28515625" style="53" customWidth="1"/>
    <col min="3617" max="3632" width="0.85546875" style="53"/>
    <col min="3633" max="3633" width="1.85546875" style="53" bestFit="1" customWidth="1"/>
    <col min="3634" max="3635" width="0.85546875" style="53"/>
    <col min="3636" max="3636" width="1.85546875" style="53" bestFit="1" customWidth="1"/>
    <col min="3637" max="3639" width="0.85546875" style="53"/>
    <col min="3640" max="3640" width="1.85546875" style="53" bestFit="1" customWidth="1"/>
    <col min="3641" max="3644" width="0.85546875" style="53"/>
    <col min="3645" max="3645" width="1.85546875" style="53" bestFit="1" customWidth="1"/>
    <col min="3646" max="3647" width="0.85546875" style="53"/>
    <col min="3648" max="3648" width="1.85546875" style="53" bestFit="1" customWidth="1"/>
    <col min="3649" max="3652" width="0.85546875" style="53"/>
    <col min="3653" max="3653" width="1.85546875" style="53" bestFit="1" customWidth="1"/>
    <col min="3654" max="3656" width="0.85546875" style="53"/>
    <col min="3657" max="3657" width="1.85546875" style="53" bestFit="1" customWidth="1"/>
    <col min="3658" max="3712" width="0.85546875" style="53"/>
    <col min="3713" max="3713" width="13" style="53" customWidth="1"/>
    <col min="3714" max="3717" width="0" style="53" hidden="1" customWidth="1"/>
    <col min="3718" max="3718" width="0.85546875" style="53"/>
    <col min="3719" max="3719" width="11.7109375" style="53" customWidth="1"/>
    <col min="3720" max="3722" width="0" style="53" hidden="1" customWidth="1"/>
    <col min="3723" max="3726" width="0.85546875" style="53"/>
    <col min="3727" max="3727" width="9" style="53" customWidth="1"/>
    <col min="3728" max="3730" width="0.85546875" style="53"/>
    <col min="3731" max="3731" width="1.140625" style="53" customWidth="1"/>
    <col min="3732" max="3744" width="0.85546875" style="53"/>
    <col min="3745" max="3745" width="4.28515625" style="53" customWidth="1"/>
    <col min="3746" max="3840" width="0.85546875" style="53"/>
    <col min="3841" max="3841" width="1.85546875" style="53" bestFit="1" customWidth="1"/>
    <col min="3842" max="3856" width="0.85546875" style="53"/>
    <col min="3857" max="3857" width="14.42578125" style="53" customWidth="1"/>
    <col min="3858" max="3871" width="0.85546875" style="53"/>
    <col min="3872" max="3872" width="0.28515625" style="53" customWidth="1"/>
    <col min="3873" max="3888" width="0.85546875" style="53"/>
    <col min="3889" max="3889" width="1.85546875" style="53" bestFit="1" customWidth="1"/>
    <col min="3890" max="3891" width="0.85546875" style="53"/>
    <col min="3892" max="3892" width="1.85546875" style="53" bestFit="1" customWidth="1"/>
    <col min="3893" max="3895" width="0.85546875" style="53"/>
    <col min="3896" max="3896" width="1.85546875" style="53" bestFit="1" customWidth="1"/>
    <col min="3897" max="3900" width="0.85546875" style="53"/>
    <col min="3901" max="3901" width="1.85546875" style="53" bestFit="1" customWidth="1"/>
    <col min="3902" max="3903" width="0.85546875" style="53"/>
    <col min="3904" max="3904" width="1.85546875" style="53" bestFit="1" customWidth="1"/>
    <col min="3905" max="3908" width="0.85546875" style="53"/>
    <col min="3909" max="3909" width="1.85546875" style="53" bestFit="1" customWidth="1"/>
    <col min="3910" max="3912" width="0.85546875" style="53"/>
    <col min="3913" max="3913" width="1.85546875" style="53" bestFit="1" customWidth="1"/>
    <col min="3914" max="3968" width="0.85546875" style="53"/>
    <col min="3969" max="3969" width="13" style="53" customWidth="1"/>
    <col min="3970" max="3973" width="0" style="53" hidden="1" customWidth="1"/>
    <col min="3974" max="3974" width="0.85546875" style="53"/>
    <col min="3975" max="3975" width="11.7109375" style="53" customWidth="1"/>
    <col min="3976" max="3978" width="0" style="53" hidden="1" customWidth="1"/>
    <col min="3979" max="3982" width="0.85546875" style="53"/>
    <col min="3983" max="3983" width="9" style="53" customWidth="1"/>
    <col min="3984" max="3986" width="0.85546875" style="53"/>
    <col min="3987" max="3987" width="1.140625" style="53" customWidth="1"/>
    <col min="3988" max="4000" width="0.85546875" style="53"/>
    <col min="4001" max="4001" width="4.28515625" style="53" customWidth="1"/>
    <col min="4002" max="4096" width="0.85546875" style="53"/>
    <col min="4097" max="4097" width="1.85546875" style="53" bestFit="1" customWidth="1"/>
    <col min="4098" max="4112" width="0.85546875" style="53"/>
    <col min="4113" max="4113" width="14.42578125" style="53" customWidth="1"/>
    <col min="4114" max="4127" width="0.85546875" style="53"/>
    <col min="4128" max="4128" width="0.28515625" style="53" customWidth="1"/>
    <col min="4129" max="4144" width="0.85546875" style="53"/>
    <col min="4145" max="4145" width="1.85546875" style="53" bestFit="1" customWidth="1"/>
    <col min="4146" max="4147" width="0.85546875" style="53"/>
    <col min="4148" max="4148" width="1.85546875" style="53" bestFit="1" customWidth="1"/>
    <col min="4149" max="4151" width="0.85546875" style="53"/>
    <col min="4152" max="4152" width="1.85546875" style="53" bestFit="1" customWidth="1"/>
    <col min="4153" max="4156" width="0.85546875" style="53"/>
    <col min="4157" max="4157" width="1.85546875" style="53" bestFit="1" customWidth="1"/>
    <col min="4158" max="4159" width="0.85546875" style="53"/>
    <col min="4160" max="4160" width="1.85546875" style="53" bestFit="1" customWidth="1"/>
    <col min="4161" max="4164" width="0.85546875" style="53"/>
    <col min="4165" max="4165" width="1.85546875" style="53" bestFit="1" customWidth="1"/>
    <col min="4166" max="4168" width="0.85546875" style="53"/>
    <col min="4169" max="4169" width="1.85546875" style="53" bestFit="1" customWidth="1"/>
    <col min="4170" max="4224" width="0.85546875" style="53"/>
    <col min="4225" max="4225" width="13" style="53" customWidth="1"/>
    <col min="4226" max="4229" width="0" style="53" hidden="1" customWidth="1"/>
    <col min="4230" max="4230" width="0.85546875" style="53"/>
    <col min="4231" max="4231" width="11.7109375" style="53" customWidth="1"/>
    <col min="4232" max="4234" width="0" style="53" hidden="1" customWidth="1"/>
    <col min="4235" max="4238" width="0.85546875" style="53"/>
    <col min="4239" max="4239" width="9" style="53" customWidth="1"/>
    <col min="4240" max="4242" width="0.85546875" style="53"/>
    <col min="4243" max="4243" width="1.140625" style="53" customWidth="1"/>
    <col min="4244" max="4256" width="0.85546875" style="53"/>
    <col min="4257" max="4257" width="4.28515625" style="53" customWidth="1"/>
    <col min="4258" max="4352" width="0.85546875" style="53"/>
    <col min="4353" max="4353" width="1.85546875" style="53" bestFit="1" customWidth="1"/>
    <col min="4354" max="4368" width="0.85546875" style="53"/>
    <col min="4369" max="4369" width="14.42578125" style="53" customWidth="1"/>
    <col min="4370" max="4383" width="0.85546875" style="53"/>
    <col min="4384" max="4384" width="0.28515625" style="53" customWidth="1"/>
    <col min="4385" max="4400" width="0.85546875" style="53"/>
    <col min="4401" max="4401" width="1.85546875" style="53" bestFit="1" customWidth="1"/>
    <col min="4402" max="4403" width="0.85546875" style="53"/>
    <col min="4404" max="4404" width="1.85546875" style="53" bestFit="1" customWidth="1"/>
    <col min="4405" max="4407" width="0.85546875" style="53"/>
    <col min="4408" max="4408" width="1.85546875" style="53" bestFit="1" customWidth="1"/>
    <col min="4409" max="4412" width="0.85546875" style="53"/>
    <col min="4413" max="4413" width="1.85546875" style="53" bestFit="1" customWidth="1"/>
    <col min="4414" max="4415" width="0.85546875" style="53"/>
    <col min="4416" max="4416" width="1.85546875" style="53" bestFit="1" customWidth="1"/>
    <col min="4417" max="4420" width="0.85546875" style="53"/>
    <col min="4421" max="4421" width="1.85546875" style="53" bestFit="1" customWidth="1"/>
    <col min="4422" max="4424" width="0.85546875" style="53"/>
    <col min="4425" max="4425" width="1.85546875" style="53" bestFit="1" customWidth="1"/>
    <col min="4426" max="4480" width="0.85546875" style="53"/>
    <col min="4481" max="4481" width="13" style="53" customWidth="1"/>
    <col min="4482" max="4485" width="0" style="53" hidden="1" customWidth="1"/>
    <col min="4486" max="4486" width="0.85546875" style="53"/>
    <col min="4487" max="4487" width="11.7109375" style="53" customWidth="1"/>
    <col min="4488" max="4490" width="0" style="53" hidden="1" customWidth="1"/>
    <col min="4491" max="4494" width="0.85546875" style="53"/>
    <col min="4495" max="4495" width="9" style="53" customWidth="1"/>
    <col min="4496" max="4498" width="0.85546875" style="53"/>
    <col min="4499" max="4499" width="1.140625" style="53" customWidth="1"/>
    <col min="4500" max="4512" width="0.85546875" style="53"/>
    <col min="4513" max="4513" width="4.28515625" style="53" customWidth="1"/>
    <col min="4514" max="4608" width="0.85546875" style="53"/>
    <col min="4609" max="4609" width="1.85546875" style="53" bestFit="1" customWidth="1"/>
    <col min="4610" max="4624" width="0.85546875" style="53"/>
    <col min="4625" max="4625" width="14.42578125" style="53" customWidth="1"/>
    <col min="4626" max="4639" width="0.85546875" style="53"/>
    <col min="4640" max="4640" width="0.28515625" style="53" customWidth="1"/>
    <col min="4641" max="4656" width="0.85546875" style="53"/>
    <col min="4657" max="4657" width="1.85546875" style="53" bestFit="1" customWidth="1"/>
    <col min="4658" max="4659" width="0.85546875" style="53"/>
    <col min="4660" max="4660" width="1.85546875" style="53" bestFit="1" customWidth="1"/>
    <col min="4661" max="4663" width="0.85546875" style="53"/>
    <col min="4664" max="4664" width="1.85546875" style="53" bestFit="1" customWidth="1"/>
    <col min="4665" max="4668" width="0.85546875" style="53"/>
    <col min="4669" max="4669" width="1.85546875" style="53" bestFit="1" customWidth="1"/>
    <col min="4670" max="4671" width="0.85546875" style="53"/>
    <col min="4672" max="4672" width="1.85546875" style="53" bestFit="1" customWidth="1"/>
    <col min="4673" max="4676" width="0.85546875" style="53"/>
    <col min="4677" max="4677" width="1.85546875" style="53" bestFit="1" customWidth="1"/>
    <col min="4678" max="4680" width="0.85546875" style="53"/>
    <col min="4681" max="4681" width="1.85546875" style="53" bestFit="1" customWidth="1"/>
    <col min="4682" max="4736" width="0.85546875" style="53"/>
    <col min="4737" max="4737" width="13" style="53" customWidth="1"/>
    <col min="4738" max="4741" width="0" style="53" hidden="1" customWidth="1"/>
    <col min="4742" max="4742" width="0.85546875" style="53"/>
    <col min="4743" max="4743" width="11.7109375" style="53" customWidth="1"/>
    <col min="4744" max="4746" width="0" style="53" hidden="1" customWidth="1"/>
    <col min="4747" max="4750" width="0.85546875" style="53"/>
    <col min="4751" max="4751" width="9" style="53" customWidth="1"/>
    <col min="4752" max="4754" width="0.85546875" style="53"/>
    <col min="4755" max="4755" width="1.140625" style="53" customWidth="1"/>
    <col min="4756" max="4768" width="0.85546875" style="53"/>
    <col min="4769" max="4769" width="4.28515625" style="53" customWidth="1"/>
    <col min="4770" max="4864" width="0.85546875" style="53"/>
    <col min="4865" max="4865" width="1.85546875" style="53" bestFit="1" customWidth="1"/>
    <col min="4866" max="4880" width="0.85546875" style="53"/>
    <col min="4881" max="4881" width="14.42578125" style="53" customWidth="1"/>
    <col min="4882" max="4895" width="0.85546875" style="53"/>
    <col min="4896" max="4896" width="0.28515625" style="53" customWidth="1"/>
    <col min="4897" max="4912" width="0.85546875" style="53"/>
    <col min="4913" max="4913" width="1.85546875" style="53" bestFit="1" customWidth="1"/>
    <col min="4914" max="4915" width="0.85546875" style="53"/>
    <col min="4916" max="4916" width="1.85546875" style="53" bestFit="1" customWidth="1"/>
    <col min="4917" max="4919" width="0.85546875" style="53"/>
    <col min="4920" max="4920" width="1.85546875" style="53" bestFit="1" customWidth="1"/>
    <col min="4921" max="4924" width="0.85546875" style="53"/>
    <col min="4925" max="4925" width="1.85546875" style="53" bestFit="1" customWidth="1"/>
    <col min="4926" max="4927" width="0.85546875" style="53"/>
    <col min="4928" max="4928" width="1.85546875" style="53" bestFit="1" customWidth="1"/>
    <col min="4929" max="4932" width="0.85546875" style="53"/>
    <col min="4933" max="4933" width="1.85546875" style="53" bestFit="1" customWidth="1"/>
    <col min="4934" max="4936" width="0.85546875" style="53"/>
    <col min="4937" max="4937" width="1.85546875" style="53" bestFit="1" customWidth="1"/>
    <col min="4938" max="4992" width="0.85546875" style="53"/>
    <col min="4993" max="4993" width="13" style="53" customWidth="1"/>
    <col min="4994" max="4997" width="0" style="53" hidden="1" customWidth="1"/>
    <col min="4998" max="4998" width="0.85546875" style="53"/>
    <col min="4999" max="4999" width="11.7109375" style="53" customWidth="1"/>
    <col min="5000" max="5002" width="0" style="53" hidden="1" customWidth="1"/>
    <col min="5003" max="5006" width="0.85546875" style="53"/>
    <col min="5007" max="5007" width="9" style="53" customWidth="1"/>
    <col min="5008" max="5010" width="0.85546875" style="53"/>
    <col min="5011" max="5011" width="1.140625" style="53" customWidth="1"/>
    <col min="5012" max="5024" width="0.85546875" style="53"/>
    <col min="5025" max="5025" width="4.28515625" style="53" customWidth="1"/>
    <col min="5026" max="5120" width="0.85546875" style="53"/>
    <col min="5121" max="5121" width="1.85546875" style="53" bestFit="1" customWidth="1"/>
    <col min="5122" max="5136" width="0.85546875" style="53"/>
    <col min="5137" max="5137" width="14.42578125" style="53" customWidth="1"/>
    <col min="5138" max="5151" width="0.85546875" style="53"/>
    <col min="5152" max="5152" width="0.28515625" style="53" customWidth="1"/>
    <col min="5153" max="5168" width="0.85546875" style="53"/>
    <col min="5169" max="5169" width="1.85546875" style="53" bestFit="1" customWidth="1"/>
    <col min="5170" max="5171" width="0.85546875" style="53"/>
    <col min="5172" max="5172" width="1.85546875" style="53" bestFit="1" customWidth="1"/>
    <col min="5173" max="5175" width="0.85546875" style="53"/>
    <col min="5176" max="5176" width="1.85546875" style="53" bestFit="1" customWidth="1"/>
    <col min="5177" max="5180" width="0.85546875" style="53"/>
    <col min="5181" max="5181" width="1.85546875" style="53" bestFit="1" customWidth="1"/>
    <col min="5182" max="5183" width="0.85546875" style="53"/>
    <col min="5184" max="5184" width="1.85546875" style="53" bestFit="1" customWidth="1"/>
    <col min="5185" max="5188" width="0.85546875" style="53"/>
    <col min="5189" max="5189" width="1.85546875" style="53" bestFit="1" customWidth="1"/>
    <col min="5190" max="5192" width="0.85546875" style="53"/>
    <col min="5193" max="5193" width="1.85546875" style="53" bestFit="1" customWidth="1"/>
    <col min="5194" max="5248" width="0.85546875" style="53"/>
    <col min="5249" max="5249" width="13" style="53" customWidth="1"/>
    <col min="5250" max="5253" width="0" style="53" hidden="1" customWidth="1"/>
    <col min="5254" max="5254" width="0.85546875" style="53"/>
    <col min="5255" max="5255" width="11.7109375" style="53" customWidth="1"/>
    <col min="5256" max="5258" width="0" style="53" hidden="1" customWidth="1"/>
    <col min="5259" max="5262" width="0.85546875" style="53"/>
    <col min="5263" max="5263" width="9" style="53" customWidth="1"/>
    <col min="5264" max="5266" width="0.85546875" style="53"/>
    <col min="5267" max="5267" width="1.140625" style="53" customWidth="1"/>
    <col min="5268" max="5280" width="0.85546875" style="53"/>
    <col min="5281" max="5281" width="4.28515625" style="53" customWidth="1"/>
    <col min="5282" max="5376" width="0.85546875" style="53"/>
    <col min="5377" max="5377" width="1.85546875" style="53" bestFit="1" customWidth="1"/>
    <col min="5378" max="5392" width="0.85546875" style="53"/>
    <col min="5393" max="5393" width="14.42578125" style="53" customWidth="1"/>
    <col min="5394" max="5407" width="0.85546875" style="53"/>
    <col min="5408" max="5408" width="0.28515625" style="53" customWidth="1"/>
    <col min="5409" max="5424" width="0.85546875" style="53"/>
    <col min="5425" max="5425" width="1.85546875" style="53" bestFit="1" customWidth="1"/>
    <col min="5426" max="5427" width="0.85546875" style="53"/>
    <col min="5428" max="5428" width="1.85546875" style="53" bestFit="1" customWidth="1"/>
    <col min="5429" max="5431" width="0.85546875" style="53"/>
    <col min="5432" max="5432" width="1.85546875" style="53" bestFit="1" customWidth="1"/>
    <col min="5433" max="5436" width="0.85546875" style="53"/>
    <col min="5437" max="5437" width="1.85546875" style="53" bestFit="1" customWidth="1"/>
    <col min="5438" max="5439" width="0.85546875" style="53"/>
    <col min="5440" max="5440" width="1.85546875" style="53" bestFit="1" customWidth="1"/>
    <col min="5441" max="5444" width="0.85546875" style="53"/>
    <col min="5445" max="5445" width="1.85546875" style="53" bestFit="1" customWidth="1"/>
    <col min="5446" max="5448" width="0.85546875" style="53"/>
    <col min="5449" max="5449" width="1.85546875" style="53" bestFit="1" customWidth="1"/>
    <col min="5450" max="5504" width="0.85546875" style="53"/>
    <col min="5505" max="5505" width="13" style="53" customWidth="1"/>
    <col min="5506" max="5509" width="0" style="53" hidden="1" customWidth="1"/>
    <col min="5510" max="5510" width="0.85546875" style="53"/>
    <col min="5511" max="5511" width="11.7109375" style="53" customWidth="1"/>
    <col min="5512" max="5514" width="0" style="53" hidden="1" customWidth="1"/>
    <col min="5515" max="5518" width="0.85546875" style="53"/>
    <col min="5519" max="5519" width="9" style="53" customWidth="1"/>
    <col min="5520" max="5522" width="0.85546875" style="53"/>
    <col min="5523" max="5523" width="1.140625" style="53" customWidth="1"/>
    <col min="5524" max="5536" width="0.85546875" style="53"/>
    <col min="5537" max="5537" width="4.28515625" style="53" customWidth="1"/>
    <col min="5538" max="5632" width="0.85546875" style="53"/>
    <col min="5633" max="5633" width="1.85546875" style="53" bestFit="1" customWidth="1"/>
    <col min="5634" max="5648" width="0.85546875" style="53"/>
    <col min="5649" max="5649" width="14.42578125" style="53" customWidth="1"/>
    <col min="5650" max="5663" width="0.85546875" style="53"/>
    <col min="5664" max="5664" width="0.28515625" style="53" customWidth="1"/>
    <col min="5665" max="5680" width="0.85546875" style="53"/>
    <col min="5681" max="5681" width="1.85546875" style="53" bestFit="1" customWidth="1"/>
    <col min="5682" max="5683" width="0.85546875" style="53"/>
    <col min="5684" max="5684" width="1.85546875" style="53" bestFit="1" customWidth="1"/>
    <col min="5685" max="5687" width="0.85546875" style="53"/>
    <col min="5688" max="5688" width="1.85546875" style="53" bestFit="1" customWidth="1"/>
    <col min="5689" max="5692" width="0.85546875" style="53"/>
    <col min="5693" max="5693" width="1.85546875" style="53" bestFit="1" customWidth="1"/>
    <col min="5694" max="5695" width="0.85546875" style="53"/>
    <col min="5696" max="5696" width="1.85546875" style="53" bestFit="1" customWidth="1"/>
    <col min="5697" max="5700" width="0.85546875" style="53"/>
    <col min="5701" max="5701" width="1.85546875" style="53" bestFit="1" customWidth="1"/>
    <col min="5702" max="5704" width="0.85546875" style="53"/>
    <col min="5705" max="5705" width="1.85546875" style="53" bestFit="1" customWidth="1"/>
    <col min="5706" max="5760" width="0.85546875" style="53"/>
    <col min="5761" max="5761" width="13" style="53" customWidth="1"/>
    <col min="5762" max="5765" width="0" style="53" hidden="1" customWidth="1"/>
    <col min="5766" max="5766" width="0.85546875" style="53"/>
    <col min="5767" max="5767" width="11.7109375" style="53" customWidth="1"/>
    <col min="5768" max="5770" width="0" style="53" hidden="1" customWidth="1"/>
    <col min="5771" max="5774" width="0.85546875" style="53"/>
    <col min="5775" max="5775" width="9" style="53" customWidth="1"/>
    <col min="5776" max="5778" width="0.85546875" style="53"/>
    <col min="5779" max="5779" width="1.140625" style="53" customWidth="1"/>
    <col min="5780" max="5792" width="0.85546875" style="53"/>
    <col min="5793" max="5793" width="4.28515625" style="53" customWidth="1"/>
    <col min="5794" max="5888" width="0.85546875" style="53"/>
    <col min="5889" max="5889" width="1.85546875" style="53" bestFit="1" customWidth="1"/>
    <col min="5890" max="5904" width="0.85546875" style="53"/>
    <col min="5905" max="5905" width="14.42578125" style="53" customWidth="1"/>
    <col min="5906" max="5919" width="0.85546875" style="53"/>
    <col min="5920" max="5920" width="0.28515625" style="53" customWidth="1"/>
    <col min="5921" max="5936" width="0.85546875" style="53"/>
    <col min="5937" max="5937" width="1.85546875" style="53" bestFit="1" customWidth="1"/>
    <col min="5938" max="5939" width="0.85546875" style="53"/>
    <col min="5940" max="5940" width="1.85546875" style="53" bestFit="1" customWidth="1"/>
    <col min="5941" max="5943" width="0.85546875" style="53"/>
    <col min="5944" max="5944" width="1.85546875" style="53" bestFit="1" customWidth="1"/>
    <col min="5945" max="5948" width="0.85546875" style="53"/>
    <col min="5949" max="5949" width="1.85546875" style="53" bestFit="1" customWidth="1"/>
    <col min="5950" max="5951" width="0.85546875" style="53"/>
    <col min="5952" max="5952" width="1.85546875" style="53" bestFit="1" customWidth="1"/>
    <col min="5953" max="5956" width="0.85546875" style="53"/>
    <col min="5957" max="5957" width="1.85546875" style="53" bestFit="1" customWidth="1"/>
    <col min="5958" max="5960" width="0.85546875" style="53"/>
    <col min="5961" max="5961" width="1.85546875" style="53" bestFit="1" customWidth="1"/>
    <col min="5962" max="6016" width="0.85546875" style="53"/>
    <col min="6017" max="6017" width="13" style="53" customWidth="1"/>
    <col min="6018" max="6021" width="0" style="53" hidden="1" customWidth="1"/>
    <col min="6022" max="6022" width="0.85546875" style="53"/>
    <col min="6023" max="6023" width="11.7109375" style="53" customWidth="1"/>
    <col min="6024" max="6026" width="0" style="53" hidden="1" customWidth="1"/>
    <col min="6027" max="6030" width="0.85546875" style="53"/>
    <col min="6031" max="6031" width="9" style="53" customWidth="1"/>
    <col min="6032" max="6034" width="0.85546875" style="53"/>
    <col min="6035" max="6035" width="1.140625" style="53" customWidth="1"/>
    <col min="6036" max="6048" width="0.85546875" style="53"/>
    <col min="6049" max="6049" width="4.28515625" style="53" customWidth="1"/>
    <col min="6050" max="6144" width="0.85546875" style="53"/>
    <col min="6145" max="6145" width="1.85546875" style="53" bestFit="1" customWidth="1"/>
    <col min="6146" max="6160" width="0.85546875" style="53"/>
    <col min="6161" max="6161" width="14.42578125" style="53" customWidth="1"/>
    <col min="6162" max="6175" width="0.85546875" style="53"/>
    <col min="6176" max="6176" width="0.28515625" style="53" customWidth="1"/>
    <col min="6177" max="6192" width="0.85546875" style="53"/>
    <col min="6193" max="6193" width="1.85546875" style="53" bestFit="1" customWidth="1"/>
    <col min="6194" max="6195" width="0.85546875" style="53"/>
    <col min="6196" max="6196" width="1.85546875" style="53" bestFit="1" customWidth="1"/>
    <col min="6197" max="6199" width="0.85546875" style="53"/>
    <col min="6200" max="6200" width="1.85546875" style="53" bestFit="1" customWidth="1"/>
    <col min="6201" max="6204" width="0.85546875" style="53"/>
    <col min="6205" max="6205" width="1.85546875" style="53" bestFit="1" customWidth="1"/>
    <col min="6206" max="6207" width="0.85546875" style="53"/>
    <col min="6208" max="6208" width="1.85546875" style="53" bestFit="1" customWidth="1"/>
    <col min="6209" max="6212" width="0.85546875" style="53"/>
    <col min="6213" max="6213" width="1.85546875" style="53" bestFit="1" customWidth="1"/>
    <col min="6214" max="6216" width="0.85546875" style="53"/>
    <col min="6217" max="6217" width="1.85546875" style="53" bestFit="1" customWidth="1"/>
    <col min="6218" max="6272" width="0.85546875" style="53"/>
    <col min="6273" max="6273" width="13" style="53" customWidth="1"/>
    <col min="6274" max="6277" width="0" style="53" hidden="1" customWidth="1"/>
    <col min="6278" max="6278" width="0.85546875" style="53"/>
    <col min="6279" max="6279" width="11.7109375" style="53" customWidth="1"/>
    <col min="6280" max="6282" width="0" style="53" hidden="1" customWidth="1"/>
    <col min="6283" max="6286" width="0.85546875" style="53"/>
    <col min="6287" max="6287" width="9" style="53" customWidth="1"/>
    <col min="6288" max="6290" width="0.85546875" style="53"/>
    <col min="6291" max="6291" width="1.140625" style="53" customWidth="1"/>
    <col min="6292" max="6304" width="0.85546875" style="53"/>
    <col min="6305" max="6305" width="4.28515625" style="53" customWidth="1"/>
    <col min="6306" max="6400" width="0.85546875" style="53"/>
    <col min="6401" max="6401" width="1.85546875" style="53" bestFit="1" customWidth="1"/>
    <col min="6402" max="6416" width="0.85546875" style="53"/>
    <col min="6417" max="6417" width="14.42578125" style="53" customWidth="1"/>
    <col min="6418" max="6431" width="0.85546875" style="53"/>
    <col min="6432" max="6432" width="0.28515625" style="53" customWidth="1"/>
    <col min="6433" max="6448" width="0.85546875" style="53"/>
    <col min="6449" max="6449" width="1.85546875" style="53" bestFit="1" customWidth="1"/>
    <col min="6450" max="6451" width="0.85546875" style="53"/>
    <col min="6452" max="6452" width="1.85546875" style="53" bestFit="1" customWidth="1"/>
    <col min="6453" max="6455" width="0.85546875" style="53"/>
    <col min="6456" max="6456" width="1.85546875" style="53" bestFit="1" customWidth="1"/>
    <col min="6457" max="6460" width="0.85546875" style="53"/>
    <col min="6461" max="6461" width="1.85546875" style="53" bestFit="1" customWidth="1"/>
    <col min="6462" max="6463" width="0.85546875" style="53"/>
    <col min="6464" max="6464" width="1.85546875" style="53" bestFit="1" customWidth="1"/>
    <col min="6465" max="6468" width="0.85546875" style="53"/>
    <col min="6469" max="6469" width="1.85546875" style="53" bestFit="1" customWidth="1"/>
    <col min="6470" max="6472" width="0.85546875" style="53"/>
    <col min="6473" max="6473" width="1.85546875" style="53" bestFit="1" customWidth="1"/>
    <col min="6474" max="6528" width="0.85546875" style="53"/>
    <col min="6529" max="6529" width="13" style="53" customWidth="1"/>
    <col min="6530" max="6533" width="0" style="53" hidden="1" customWidth="1"/>
    <col min="6534" max="6534" width="0.85546875" style="53"/>
    <col min="6535" max="6535" width="11.7109375" style="53" customWidth="1"/>
    <col min="6536" max="6538" width="0" style="53" hidden="1" customWidth="1"/>
    <col min="6539" max="6542" width="0.85546875" style="53"/>
    <col min="6543" max="6543" width="9" style="53" customWidth="1"/>
    <col min="6544" max="6546" width="0.85546875" style="53"/>
    <col min="6547" max="6547" width="1.140625" style="53" customWidth="1"/>
    <col min="6548" max="6560" width="0.85546875" style="53"/>
    <col min="6561" max="6561" width="4.28515625" style="53" customWidth="1"/>
    <col min="6562" max="6656" width="0.85546875" style="53"/>
    <col min="6657" max="6657" width="1.85546875" style="53" bestFit="1" customWidth="1"/>
    <col min="6658" max="6672" width="0.85546875" style="53"/>
    <col min="6673" max="6673" width="14.42578125" style="53" customWidth="1"/>
    <col min="6674" max="6687" width="0.85546875" style="53"/>
    <col min="6688" max="6688" width="0.28515625" style="53" customWidth="1"/>
    <col min="6689" max="6704" width="0.85546875" style="53"/>
    <col min="6705" max="6705" width="1.85546875" style="53" bestFit="1" customWidth="1"/>
    <col min="6706" max="6707" width="0.85546875" style="53"/>
    <col min="6708" max="6708" width="1.85546875" style="53" bestFit="1" customWidth="1"/>
    <col min="6709" max="6711" width="0.85546875" style="53"/>
    <col min="6712" max="6712" width="1.85546875" style="53" bestFit="1" customWidth="1"/>
    <col min="6713" max="6716" width="0.85546875" style="53"/>
    <col min="6717" max="6717" width="1.85546875" style="53" bestFit="1" customWidth="1"/>
    <col min="6718" max="6719" width="0.85546875" style="53"/>
    <col min="6720" max="6720" width="1.85546875" style="53" bestFit="1" customWidth="1"/>
    <col min="6721" max="6724" width="0.85546875" style="53"/>
    <col min="6725" max="6725" width="1.85546875" style="53" bestFit="1" customWidth="1"/>
    <col min="6726" max="6728" width="0.85546875" style="53"/>
    <col min="6729" max="6729" width="1.85546875" style="53" bestFit="1" customWidth="1"/>
    <col min="6730" max="6784" width="0.85546875" style="53"/>
    <col min="6785" max="6785" width="13" style="53" customWidth="1"/>
    <col min="6786" max="6789" width="0" style="53" hidden="1" customWidth="1"/>
    <col min="6790" max="6790" width="0.85546875" style="53"/>
    <col min="6791" max="6791" width="11.7109375" style="53" customWidth="1"/>
    <col min="6792" max="6794" width="0" style="53" hidden="1" customWidth="1"/>
    <col min="6795" max="6798" width="0.85546875" style="53"/>
    <col min="6799" max="6799" width="9" style="53" customWidth="1"/>
    <col min="6800" max="6802" width="0.85546875" style="53"/>
    <col min="6803" max="6803" width="1.140625" style="53" customWidth="1"/>
    <col min="6804" max="6816" width="0.85546875" style="53"/>
    <col min="6817" max="6817" width="4.28515625" style="53" customWidth="1"/>
    <col min="6818" max="6912" width="0.85546875" style="53"/>
    <col min="6913" max="6913" width="1.85546875" style="53" bestFit="1" customWidth="1"/>
    <col min="6914" max="6928" width="0.85546875" style="53"/>
    <col min="6929" max="6929" width="14.42578125" style="53" customWidth="1"/>
    <col min="6930" max="6943" width="0.85546875" style="53"/>
    <col min="6944" max="6944" width="0.28515625" style="53" customWidth="1"/>
    <col min="6945" max="6960" width="0.85546875" style="53"/>
    <col min="6961" max="6961" width="1.85546875" style="53" bestFit="1" customWidth="1"/>
    <col min="6962" max="6963" width="0.85546875" style="53"/>
    <col min="6964" max="6964" width="1.85546875" style="53" bestFit="1" customWidth="1"/>
    <col min="6965" max="6967" width="0.85546875" style="53"/>
    <col min="6968" max="6968" width="1.85546875" style="53" bestFit="1" customWidth="1"/>
    <col min="6969" max="6972" width="0.85546875" style="53"/>
    <col min="6973" max="6973" width="1.85546875" style="53" bestFit="1" customWidth="1"/>
    <col min="6974" max="6975" width="0.85546875" style="53"/>
    <col min="6976" max="6976" width="1.85546875" style="53" bestFit="1" customWidth="1"/>
    <col min="6977" max="6980" width="0.85546875" style="53"/>
    <col min="6981" max="6981" width="1.85546875" style="53" bestFit="1" customWidth="1"/>
    <col min="6982" max="6984" width="0.85546875" style="53"/>
    <col min="6985" max="6985" width="1.85546875" style="53" bestFit="1" customWidth="1"/>
    <col min="6986" max="7040" width="0.85546875" style="53"/>
    <col min="7041" max="7041" width="13" style="53" customWidth="1"/>
    <col min="7042" max="7045" width="0" style="53" hidden="1" customWidth="1"/>
    <col min="7046" max="7046" width="0.85546875" style="53"/>
    <col min="7047" max="7047" width="11.7109375" style="53" customWidth="1"/>
    <col min="7048" max="7050" width="0" style="53" hidden="1" customWidth="1"/>
    <col min="7051" max="7054" width="0.85546875" style="53"/>
    <col min="7055" max="7055" width="9" style="53" customWidth="1"/>
    <col min="7056" max="7058" width="0.85546875" style="53"/>
    <col min="7059" max="7059" width="1.140625" style="53" customWidth="1"/>
    <col min="7060" max="7072" width="0.85546875" style="53"/>
    <col min="7073" max="7073" width="4.28515625" style="53" customWidth="1"/>
    <col min="7074" max="7168" width="0.85546875" style="53"/>
    <col min="7169" max="7169" width="1.85546875" style="53" bestFit="1" customWidth="1"/>
    <col min="7170" max="7184" width="0.85546875" style="53"/>
    <col min="7185" max="7185" width="14.42578125" style="53" customWidth="1"/>
    <col min="7186" max="7199" width="0.85546875" style="53"/>
    <col min="7200" max="7200" width="0.28515625" style="53" customWidth="1"/>
    <col min="7201" max="7216" width="0.85546875" style="53"/>
    <col min="7217" max="7217" width="1.85546875" style="53" bestFit="1" customWidth="1"/>
    <col min="7218" max="7219" width="0.85546875" style="53"/>
    <col min="7220" max="7220" width="1.85546875" style="53" bestFit="1" customWidth="1"/>
    <col min="7221" max="7223" width="0.85546875" style="53"/>
    <col min="7224" max="7224" width="1.85546875" style="53" bestFit="1" customWidth="1"/>
    <col min="7225" max="7228" width="0.85546875" style="53"/>
    <col min="7229" max="7229" width="1.85546875" style="53" bestFit="1" customWidth="1"/>
    <col min="7230" max="7231" width="0.85546875" style="53"/>
    <col min="7232" max="7232" width="1.85546875" style="53" bestFit="1" customWidth="1"/>
    <col min="7233" max="7236" width="0.85546875" style="53"/>
    <col min="7237" max="7237" width="1.85546875" style="53" bestFit="1" customWidth="1"/>
    <col min="7238" max="7240" width="0.85546875" style="53"/>
    <col min="7241" max="7241" width="1.85546875" style="53" bestFit="1" customWidth="1"/>
    <col min="7242" max="7296" width="0.85546875" style="53"/>
    <col min="7297" max="7297" width="13" style="53" customWidth="1"/>
    <col min="7298" max="7301" width="0" style="53" hidden="1" customWidth="1"/>
    <col min="7302" max="7302" width="0.85546875" style="53"/>
    <col min="7303" max="7303" width="11.7109375" style="53" customWidth="1"/>
    <col min="7304" max="7306" width="0" style="53" hidden="1" customWidth="1"/>
    <col min="7307" max="7310" width="0.85546875" style="53"/>
    <col min="7311" max="7311" width="9" style="53" customWidth="1"/>
    <col min="7312" max="7314" width="0.85546875" style="53"/>
    <col min="7315" max="7315" width="1.140625" style="53" customWidth="1"/>
    <col min="7316" max="7328" width="0.85546875" style="53"/>
    <col min="7329" max="7329" width="4.28515625" style="53" customWidth="1"/>
    <col min="7330" max="7424" width="0.85546875" style="53"/>
    <col min="7425" max="7425" width="1.85546875" style="53" bestFit="1" customWidth="1"/>
    <col min="7426" max="7440" width="0.85546875" style="53"/>
    <col min="7441" max="7441" width="14.42578125" style="53" customWidth="1"/>
    <col min="7442" max="7455" width="0.85546875" style="53"/>
    <col min="7456" max="7456" width="0.28515625" style="53" customWidth="1"/>
    <col min="7457" max="7472" width="0.85546875" style="53"/>
    <col min="7473" max="7473" width="1.85546875" style="53" bestFit="1" customWidth="1"/>
    <col min="7474" max="7475" width="0.85546875" style="53"/>
    <col min="7476" max="7476" width="1.85546875" style="53" bestFit="1" customWidth="1"/>
    <col min="7477" max="7479" width="0.85546875" style="53"/>
    <col min="7480" max="7480" width="1.85546875" style="53" bestFit="1" customWidth="1"/>
    <col min="7481" max="7484" width="0.85546875" style="53"/>
    <col min="7485" max="7485" width="1.85546875" style="53" bestFit="1" customWidth="1"/>
    <col min="7486" max="7487" width="0.85546875" style="53"/>
    <col min="7488" max="7488" width="1.85546875" style="53" bestFit="1" customWidth="1"/>
    <col min="7489" max="7492" width="0.85546875" style="53"/>
    <col min="7493" max="7493" width="1.85546875" style="53" bestFit="1" customWidth="1"/>
    <col min="7494" max="7496" width="0.85546875" style="53"/>
    <col min="7497" max="7497" width="1.85546875" style="53" bestFit="1" customWidth="1"/>
    <col min="7498" max="7552" width="0.85546875" style="53"/>
    <col min="7553" max="7553" width="13" style="53" customWidth="1"/>
    <col min="7554" max="7557" width="0" style="53" hidden="1" customWidth="1"/>
    <col min="7558" max="7558" width="0.85546875" style="53"/>
    <col min="7559" max="7559" width="11.7109375" style="53" customWidth="1"/>
    <col min="7560" max="7562" width="0" style="53" hidden="1" customWidth="1"/>
    <col min="7563" max="7566" width="0.85546875" style="53"/>
    <col min="7567" max="7567" width="9" style="53" customWidth="1"/>
    <col min="7568" max="7570" width="0.85546875" style="53"/>
    <col min="7571" max="7571" width="1.140625" style="53" customWidth="1"/>
    <col min="7572" max="7584" width="0.85546875" style="53"/>
    <col min="7585" max="7585" width="4.28515625" style="53" customWidth="1"/>
    <col min="7586" max="7680" width="0.85546875" style="53"/>
    <col min="7681" max="7681" width="1.85546875" style="53" bestFit="1" customWidth="1"/>
    <col min="7682" max="7696" width="0.85546875" style="53"/>
    <col min="7697" max="7697" width="14.42578125" style="53" customWidth="1"/>
    <col min="7698" max="7711" width="0.85546875" style="53"/>
    <col min="7712" max="7712" width="0.28515625" style="53" customWidth="1"/>
    <col min="7713" max="7728" width="0.85546875" style="53"/>
    <col min="7729" max="7729" width="1.85546875" style="53" bestFit="1" customWidth="1"/>
    <col min="7730" max="7731" width="0.85546875" style="53"/>
    <col min="7732" max="7732" width="1.85546875" style="53" bestFit="1" customWidth="1"/>
    <col min="7733" max="7735" width="0.85546875" style="53"/>
    <col min="7736" max="7736" width="1.85546875" style="53" bestFit="1" customWidth="1"/>
    <col min="7737" max="7740" width="0.85546875" style="53"/>
    <col min="7741" max="7741" width="1.85546875" style="53" bestFit="1" customWidth="1"/>
    <col min="7742" max="7743" width="0.85546875" style="53"/>
    <col min="7744" max="7744" width="1.85546875" style="53" bestFit="1" customWidth="1"/>
    <col min="7745" max="7748" width="0.85546875" style="53"/>
    <col min="7749" max="7749" width="1.85546875" style="53" bestFit="1" customWidth="1"/>
    <col min="7750" max="7752" width="0.85546875" style="53"/>
    <col min="7753" max="7753" width="1.85546875" style="53" bestFit="1" customWidth="1"/>
    <col min="7754" max="7808" width="0.85546875" style="53"/>
    <col min="7809" max="7809" width="13" style="53" customWidth="1"/>
    <col min="7810" max="7813" width="0" style="53" hidden="1" customWidth="1"/>
    <col min="7814" max="7814" width="0.85546875" style="53"/>
    <col min="7815" max="7815" width="11.7109375" style="53" customWidth="1"/>
    <col min="7816" max="7818" width="0" style="53" hidden="1" customWidth="1"/>
    <col min="7819" max="7822" width="0.85546875" style="53"/>
    <col min="7823" max="7823" width="9" style="53" customWidth="1"/>
    <col min="7824" max="7826" width="0.85546875" style="53"/>
    <col min="7827" max="7827" width="1.140625" style="53" customWidth="1"/>
    <col min="7828" max="7840" width="0.85546875" style="53"/>
    <col min="7841" max="7841" width="4.28515625" style="53" customWidth="1"/>
    <col min="7842" max="7936" width="0.85546875" style="53"/>
    <col min="7937" max="7937" width="1.85546875" style="53" bestFit="1" customWidth="1"/>
    <col min="7938" max="7952" width="0.85546875" style="53"/>
    <col min="7953" max="7953" width="14.42578125" style="53" customWidth="1"/>
    <col min="7954" max="7967" width="0.85546875" style="53"/>
    <col min="7968" max="7968" width="0.28515625" style="53" customWidth="1"/>
    <col min="7969" max="7984" width="0.85546875" style="53"/>
    <col min="7985" max="7985" width="1.85546875" style="53" bestFit="1" customWidth="1"/>
    <col min="7986" max="7987" width="0.85546875" style="53"/>
    <col min="7988" max="7988" width="1.85546875" style="53" bestFit="1" customWidth="1"/>
    <col min="7989" max="7991" width="0.85546875" style="53"/>
    <col min="7992" max="7992" width="1.85546875" style="53" bestFit="1" customWidth="1"/>
    <col min="7993" max="7996" width="0.85546875" style="53"/>
    <col min="7997" max="7997" width="1.85546875" style="53" bestFit="1" customWidth="1"/>
    <col min="7998" max="7999" width="0.85546875" style="53"/>
    <col min="8000" max="8000" width="1.85546875" style="53" bestFit="1" customWidth="1"/>
    <col min="8001" max="8004" width="0.85546875" style="53"/>
    <col min="8005" max="8005" width="1.85546875" style="53" bestFit="1" customWidth="1"/>
    <col min="8006" max="8008" width="0.85546875" style="53"/>
    <col min="8009" max="8009" width="1.85546875" style="53" bestFit="1" customWidth="1"/>
    <col min="8010" max="8064" width="0.85546875" style="53"/>
    <col min="8065" max="8065" width="13" style="53" customWidth="1"/>
    <col min="8066" max="8069" width="0" style="53" hidden="1" customWidth="1"/>
    <col min="8070" max="8070" width="0.85546875" style="53"/>
    <col min="8071" max="8071" width="11.7109375" style="53" customWidth="1"/>
    <col min="8072" max="8074" width="0" style="53" hidden="1" customWidth="1"/>
    <col min="8075" max="8078" width="0.85546875" style="53"/>
    <col min="8079" max="8079" width="9" style="53" customWidth="1"/>
    <col min="8080" max="8082" width="0.85546875" style="53"/>
    <col min="8083" max="8083" width="1.140625" style="53" customWidth="1"/>
    <col min="8084" max="8096" width="0.85546875" style="53"/>
    <col min="8097" max="8097" width="4.28515625" style="53" customWidth="1"/>
    <col min="8098" max="8192" width="0.85546875" style="53"/>
    <col min="8193" max="8193" width="1.85546875" style="53" bestFit="1" customWidth="1"/>
    <col min="8194" max="8208" width="0.85546875" style="53"/>
    <col min="8209" max="8209" width="14.42578125" style="53" customWidth="1"/>
    <col min="8210" max="8223" width="0.85546875" style="53"/>
    <col min="8224" max="8224" width="0.28515625" style="53" customWidth="1"/>
    <col min="8225" max="8240" width="0.85546875" style="53"/>
    <col min="8241" max="8241" width="1.85546875" style="53" bestFit="1" customWidth="1"/>
    <col min="8242" max="8243" width="0.85546875" style="53"/>
    <col min="8244" max="8244" width="1.85546875" style="53" bestFit="1" customWidth="1"/>
    <col min="8245" max="8247" width="0.85546875" style="53"/>
    <col min="8248" max="8248" width="1.85546875" style="53" bestFit="1" customWidth="1"/>
    <col min="8249" max="8252" width="0.85546875" style="53"/>
    <col min="8253" max="8253" width="1.85546875" style="53" bestFit="1" customWidth="1"/>
    <col min="8254" max="8255" width="0.85546875" style="53"/>
    <col min="8256" max="8256" width="1.85546875" style="53" bestFit="1" customWidth="1"/>
    <col min="8257" max="8260" width="0.85546875" style="53"/>
    <col min="8261" max="8261" width="1.85546875" style="53" bestFit="1" customWidth="1"/>
    <col min="8262" max="8264" width="0.85546875" style="53"/>
    <col min="8265" max="8265" width="1.85546875" style="53" bestFit="1" customWidth="1"/>
    <col min="8266" max="8320" width="0.85546875" style="53"/>
    <col min="8321" max="8321" width="13" style="53" customWidth="1"/>
    <col min="8322" max="8325" width="0" style="53" hidden="1" customWidth="1"/>
    <col min="8326" max="8326" width="0.85546875" style="53"/>
    <col min="8327" max="8327" width="11.7109375" style="53" customWidth="1"/>
    <col min="8328" max="8330" width="0" style="53" hidden="1" customWidth="1"/>
    <col min="8331" max="8334" width="0.85546875" style="53"/>
    <col min="8335" max="8335" width="9" style="53" customWidth="1"/>
    <col min="8336" max="8338" width="0.85546875" style="53"/>
    <col min="8339" max="8339" width="1.140625" style="53" customWidth="1"/>
    <col min="8340" max="8352" width="0.85546875" style="53"/>
    <col min="8353" max="8353" width="4.28515625" style="53" customWidth="1"/>
    <col min="8354" max="8448" width="0.85546875" style="53"/>
    <col min="8449" max="8449" width="1.85546875" style="53" bestFit="1" customWidth="1"/>
    <col min="8450" max="8464" width="0.85546875" style="53"/>
    <col min="8465" max="8465" width="14.42578125" style="53" customWidth="1"/>
    <col min="8466" max="8479" width="0.85546875" style="53"/>
    <col min="8480" max="8480" width="0.28515625" style="53" customWidth="1"/>
    <col min="8481" max="8496" width="0.85546875" style="53"/>
    <col min="8497" max="8497" width="1.85546875" style="53" bestFit="1" customWidth="1"/>
    <col min="8498" max="8499" width="0.85546875" style="53"/>
    <col min="8500" max="8500" width="1.85546875" style="53" bestFit="1" customWidth="1"/>
    <col min="8501" max="8503" width="0.85546875" style="53"/>
    <col min="8504" max="8504" width="1.85546875" style="53" bestFit="1" customWidth="1"/>
    <col min="8505" max="8508" width="0.85546875" style="53"/>
    <col min="8509" max="8509" width="1.85546875" style="53" bestFit="1" customWidth="1"/>
    <col min="8510" max="8511" width="0.85546875" style="53"/>
    <col min="8512" max="8512" width="1.85546875" style="53" bestFit="1" customWidth="1"/>
    <col min="8513" max="8516" width="0.85546875" style="53"/>
    <col min="8517" max="8517" width="1.85546875" style="53" bestFit="1" customWidth="1"/>
    <col min="8518" max="8520" width="0.85546875" style="53"/>
    <col min="8521" max="8521" width="1.85546875" style="53" bestFit="1" customWidth="1"/>
    <col min="8522" max="8576" width="0.85546875" style="53"/>
    <col min="8577" max="8577" width="13" style="53" customWidth="1"/>
    <col min="8578" max="8581" width="0" style="53" hidden="1" customWidth="1"/>
    <col min="8582" max="8582" width="0.85546875" style="53"/>
    <col min="8583" max="8583" width="11.7109375" style="53" customWidth="1"/>
    <col min="8584" max="8586" width="0" style="53" hidden="1" customWidth="1"/>
    <col min="8587" max="8590" width="0.85546875" style="53"/>
    <col min="8591" max="8591" width="9" style="53" customWidth="1"/>
    <col min="8592" max="8594" width="0.85546875" style="53"/>
    <col min="8595" max="8595" width="1.140625" style="53" customWidth="1"/>
    <col min="8596" max="8608" width="0.85546875" style="53"/>
    <col min="8609" max="8609" width="4.28515625" style="53" customWidth="1"/>
    <col min="8610" max="8704" width="0.85546875" style="53"/>
    <col min="8705" max="8705" width="1.85546875" style="53" bestFit="1" customWidth="1"/>
    <col min="8706" max="8720" width="0.85546875" style="53"/>
    <col min="8721" max="8721" width="14.42578125" style="53" customWidth="1"/>
    <col min="8722" max="8735" width="0.85546875" style="53"/>
    <col min="8736" max="8736" width="0.28515625" style="53" customWidth="1"/>
    <col min="8737" max="8752" width="0.85546875" style="53"/>
    <col min="8753" max="8753" width="1.85546875" style="53" bestFit="1" customWidth="1"/>
    <col min="8754" max="8755" width="0.85546875" style="53"/>
    <col min="8756" max="8756" width="1.85546875" style="53" bestFit="1" customWidth="1"/>
    <col min="8757" max="8759" width="0.85546875" style="53"/>
    <col min="8760" max="8760" width="1.85546875" style="53" bestFit="1" customWidth="1"/>
    <col min="8761" max="8764" width="0.85546875" style="53"/>
    <col min="8765" max="8765" width="1.85546875" style="53" bestFit="1" customWidth="1"/>
    <col min="8766" max="8767" width="0.85546875" style="53"/>
    <col min="8768" max="8768" width="1.85546875" style="53" bestFit="1" customWidth="1"/>
    <col min="8769" max="8772" width="0.85546875" style="53"/>
    <col min="8773" max="8773" width="1.85546875" style="53" bestFit="1" customWidth="1"/>
    <col min="8774" max="8776" width="0.85546875" style="53"/>
    <col min="8777" max="8777" width="1.85546875" style="53" bestFit="1" customWidth="1"/>
    <col min="8778" max="8832" width="0.85546875" style="53"/>
    <col min="8833" max="8833" width="13" style="53" customWidth="1"/>
    <col min="8834" max="8837" width="0" style="53" hidden="1" customWidth="1"/>
    <col min="8838" max="8838" width="0.85546875" style="53"/>
    <col min="8839" max="8839" width="11.7109375" style="53" customWidth="1"/>
    <col min="8840" max="8842" width="0" style="53" hidden="1" customWidth="1"/>
    <col min="8843" max="8846" width="0.85546875" style="53"/>
    <col min="8847" max="8847" width="9" style="53" customWidth="1"/>
    <col min="8848" max="8850" width="0.85546875" style="53"/>
    <col min="8851" max="8851" width="1.140625" style="53" customWidth="1"/>
    <col min="8852" max="8864" width="0.85546875" style="53"/>
    <col min="8865" max="8865" width="4.28515625" style="53" customWidth="1"/>
    <col min="8866" max="8960" width="0.85546875" style="53"/>
    <col min="8961" max="8961" width="1.85546875" style="53" bestFit="1" customWidth="1"/>
    <col min="8962" max="8976" width="0.85546875" style="53"/>
    <col min="8977" max="8977" width="14.42578125" style="53" customWidth="1"/>
    <col min="8978" max="8991" width="0.85546875" style="53"/>
    <col min="8992" max="8992" width="0.28515625" style="53" customWidth="1"/>
    <col min="8993" max="9008" width="0.85546875" style="53"/>
    <col min="9009" max="9009" width="1.85546875" style="53" bestFit="1" customWidth="1"/>
    <col min="9010" max="9011" width="0.85546875" style="53"/>
    <col min="9012" max="9012" width="1.85546875" style="53" bestFit="1" customWidth="1"/>
    <col min="9013" max="9015" width="0.85546875" style="53"/>
    <col min="9016" max="9016" width="1.85546875" style="53" bestFit="1" customWidth="1"/>
    <col min="9017" max="9020" width="0.85546875" style="53"/>
    <col min="9021" max="9021" width="1.85546875" style="53" bestFit="1" customWidth="1"/>
    <col min="9022" max="9023" width="0.85546875" style="53"/>
    <col min="9024" max="9024" width="1.85546875" style="53" bestFit="1" customWidth="1"/>
    <col min="9025" max="9028" width="0.85546875" style="53"/>
    <col min="9029" max="9029" width="1.85546875" style="53" bestFit="1" customWidth="1"/>
    <col min="9030" max="9032" width="0.85546875" style="53"/>
    <col min="9033" max="9033" width="1.85546875" style="53" bestFit="1" customWidth="1"/>
    <col min="9034" max="9088" width="0.85546875" style="53"/>
    <col min="9089" max="9089" width="13" style="53" customWidth="1"/>
    <col min="9090" max="9093" width="0" style="53" hidden="1" customWidth="1"/>
    <col min="9094" max="9094" width="0.85546875" style="53"/>
    <col min="9095" max="9095" width="11.7109375" style="53" customWidth="1"/>
    <col min="9096" max="9098" width="0" style="53" hidden="1" customWidth="1"/>
    <col min="9099" max="9102" width="0.85546875" style="53"/>
    <col min="9103" max="9103" width="9" style="53" customWidth="1"/>
    <col min="9104" max="9106" width="0.85546875" style="53"/>
    <col min="9107" max="9107" width="1.140625" style="53" customWidth="1"/>
    <col min="9108" max="9120" width="0.85546875" style="53"/>
    <col min="9121" max="9121" width="4.28515625" style="53" customWidth="1"/>
    <col min="9122" max="9216" width="0.85546875" style="53"/>
    <col min="9217" max="9217" width="1.85546875" style="53" bestFit="1" customWidth="1"/>
    <col min="9218" max="9232" width="0.85546875" style="53"/>
    <col min="9233" max="9233" width="14.42578125" style="53" customWidth="1"/>
    <col min="9234" max="9247" width="0.85546875" style="53"/>
    <col min="9248" max="9248" width="0.28515625" style="53" customWidth="1"/>
    <col min="9249" max="9264" width="0.85546875" style="53"/>
    <col min="9265" max="9265" width="1.85546875" style="53" bestFit="1" customWidth="1"/>
    <col min="9266" max="9267" width="0.85546875" style="53"/>
    <col min="9268" max="9268" width="1.85546875" style="53" bestFit="1" customWidth="1"/>
    <col min="9269" max="9271" width="0.85546875" style="53"/>
    <col min="9272" max="9272" width="1.85546875" style="53" bestFit="1" customWidth="1"/>
    <col min="9273" max="9276" width="0.85546875" style="53"/>
    <col min="9277" max="9277" width="1.85546875" style="53" bestFit="1" customWidth="1"/>
    <col min="9278" max="9279" width="0.85546875" style="53"/>
    <col min="9280" max="9280" width="1.85546875" style="53" bestFit="1" customWidth="1"/>
    <col min="9281" max="9284" width="0.85546875" style="53"/>
    <col min="9285" max="9285" width="1.85546875" style="53" bestFit="1" customWidth="1"/>
    <col min="9286" max="9288" width="0.85546875" style="53"/>
    <col min="9289" max="9289" width="1.85546875" style="53" bestFit="1" customWidth="1"/>
    <col min="9290" max="9344" width="0.85546875" style="53"/>
    <col min="9345" max="9345" width="13" style="53" customWidth="1"/>
    <col min="9346" max="9349" width="0" style="53" hidden="1" customWidth="1"/>
    <col min="9350" max="9350" width="0.85546875" style="53"/>
    <col min="9351" max="9351" width="11.7109375" style="53" customWidth="1"/>
    <col min="9352" max="9354" width="0" style="53" hidden="1" customWidth="1"/>
    <col min="9355" max="9358" width="0.85546875" style="53"/>
    <col min="9359" max="9359" width="9" style="53" customWidth="1"/>
    <col min="9360" max="9362" width="0.85546875" style="53"/>
    <col min="9363" max="9363" width="1.140625" style="53" customWidth="1"/>
    <col min="9364" max="9376" width="0.85546875" style="53"/>
    <col min="9377" max="9377" width="4.28515625" style="53" customWidth="1"/>
    <col min="9378" max="9472" width="0.85546875" style="53"/>
    <col min="9473" max="9473" width="1.85546875" style="53" bestFit="1" customWidth="1"/>
    <col min="9474" max="9488" width="0.85546875" style="53"/>
    <col min="9489" max="9489" width="14.42578125" style="53" customWidth="1"/>
    <col min="9490" max="9503" width="0.85546875" style="53"/>
    <col min="9504" max="9504" width="0.28515625" style="53" customWidth="1"/>
    <col min="9505" max="9520" width="0.85546875" style="53"/>
    <col min="9521" max="9521" width="1.85546875" style="53" bestFit="1" customWidth="1"/>
    <col min="9522" max="9523" width="0.85546875" style="53"/>
    <col min="9524" max="9524" width="1.85546875" style="53" bestFit="1" customWidth="1"/>
    <col min="9525" max="9527" width="0.85546875" style="53"/>
    <col min="9528" max="9528" width="1.85546875" style="53" bestFit="1" customWidth="1"/>
    <col min="9529" max="9532" width="0.85546875" style="53"/>
    <col min="9533" max="9533" width="1.85546875" style="53" bestFit="1" customWidth="1"/>
    <col min="9534" max="9535" width="0.85546875" style="53"/>
    <col min="9536" max="9536" width="1.85546875" style="53" bestFit="1" customWidth="1"/>
    <col min="9537" max="9540" width="0.85546875" style="53"/>
    <col min="9541" max="9541" width="1.85546875" style="53" bestFit="1" customWidth="1"/>
    <col min="9542" max="9544" width="0.85546875" style="53"/>
    <col min="9545" max="9545" width="1.85546875" style="53" bestFit="1" customWidth="1"/>
    <col min="9546" max="9600" width="0.85546875" style="53"/>
    <col min="9601" max="9601" width="13" style="53" customWidth="1"/>
    <col min="9602" max="9605" width="0" style="53" hidden="1" customWidth="1"/>
    <col min="9606" max="9606" width="0.85546875" style="53"/>
    <col min="9607" max="9607" width="11.7109375" style="53" customWidth="1"/>
    <col min="9608" max="9610" width="0" style="53" hidden="1" customWidth="1"/>
    <col min="9611" max="9614" width="0.85546875" style="53"/>
    <col min="9615" max="9615" width="9" style="53" customWidth="1"/>
    <col min="9616" max="9618" width="0.85546875" style="53"/>
    <col min="9619" max="9619" width="1.140625" style="53" customWidth="1"/>
    <col min="9620" max="9632" width="0.85546875" style="53"/>
    <col min="9633" max="9633" width="4.28515625" style="53" customWidth="1"/>
    <col min="9634" max="9728" width="0.85546875" style="53"/>
    <col min="9729" max="9729" width="1.85546875" style="53" bestFit="1" customWidth="1"/>
    <col min="9730" max="9744" width="0.85546875" style="53"/>
    <col min="9745" max="9745" width="14.42578125" style="53" customWidth="1"/>
    <col min="9746" max="9759" width="0.85546875" style="53"/>
    <col min="9760" max="9760" width="0.28515625" style="53" customWidth="1"/>
    <col min="9761" max="9776" width="0.85546875" style="53"/>
    <col min="9777" max="9777" width="1.85546875" style="53" bestFit="1" customWidth="1"/>
    <col min="9778" max="9779" width="0.85546875" style="53"/>
    <col min="9780" max="9780" width="1.85546875" style="53" bestFit="1" customWidth="1"/>
    <col min="9781" max="9783" width="0.85546875" style="53"/>
    <col min="9784" max="9784" width="1.85546875" style="53" bestFit="1" customWidth="1"/>
    <col min="9785" max="9788" width="0.85546875" style="53"/>
    <col min="9789" max="9789" width="1.85546875" style="53" bestFit="1" customWidth="1"/>
    <col min="9790" max="9791" width="0.85546875" style="53"/>
    <col min="9792" max="9792" width="1.85546875" style="53" bestFit="1" customWidth="1"/>
    <col min="9793" max="9796" width="0.85546875" style="53"/>
    <col min="9797" max="9797" width="1.85546875" style="53" bestFit="1" customWidth="1"/>
    <col min="9798" max="9800" width="0.85546875" style="53"/>
    <col min="9801" max="9801" width="1.85546875" style="53" bestFit="1" customWidth="1"/>
    <col min="9802" max="9856" width="0.85546875" style="53"/>
    <col min="9857" max="9857" width="13" style="53" customWidth="1"/>
    <col min="9858" max="9861" width="0" style="53" hidden="1" customWidth="1"/>
    <col min="9862" max="9862" width="0.85546875" style="53"/>
    <col min="9863" max="9863" width="11.7109375" style="53" customWidth="1"/>
    <col min="9864" max="9866" width="0" style="53" hidden="1" customWidth="1"/>
    <col min="9867" max="9870" width="0.85546875" style="53"/>
    <col min="9871" max="9871" width="9" style="53" customWidth="1"/>
    <col min="9872" max="9874" width="0.85546875" style="53"/>
    <col min="9875" max="9875" width="1.140625" style="53" customWidth="1"/>
    <col min="9876" max="9888" width="0.85546875" style="53"/>
    <col min="9889" max="9889" width="4.28515625" style="53" customWidth="1"/>
    <col min="9890" max="9984" width="0.85546875" style="53"/>
    <col min="9985" max="9985" width="1.85546875" style="53" bestFit="1" customWidth="1"/>
    <col min="9986" max="10000" width="0.85546875" style="53"/>
    <col min="10001" max="10001" width="14.42578125" style="53" customWidth="1"/>
    <col min="10002" max="10015" width="0.85546875" style="53"/>
    <col min="10016" max="10016" width="0.28515625" style="53" customWidth="1"/>
    <col min="10017" max="10032" width="0.85546875" style="53"/>
    <col min="10033" max="10033" width="1.85546875" style="53" bestFit="1" customWidth="1"/>
    <col min="10034" max="10035" width="0.85546875" style="53"/>
    <col min="10036" max="10036" width="1.85546875" style="53" bestFit="1" customWidth="1"/>
    <col min="10037" max="10039" width="0.85546875" style="53"/>
    <col min="10040" max="10040" width="1.85546875" style="53" bestFit="1" customWidth="1"/>
    <col min="10041" max="10044" width="0.85546875" style="53"/>
    <col min="10045" max="10045" width="1.85546875" style="53" bestFit="1" customWidth="1"/>
    <col min="10046" max="10047" width="0.85546875" style="53"/>
    <col min="10048" max="10048" width="1.85546875" style="53" bestFit="1" customWidth="1"/>
    <col min="10049" max="10052" width="0.85546875" style="53"/>
    <col min="10053" max="10053" width="1.85546875" style="53" bestFit="1" customWidth="1"/>
    <col min="10054" max="10056" width="0.85546875" style="53"/>
    <col min="10057" max="10057" width="1.85546875" style="53" bestFit="1" customWidth="1"/>
    <col min="10058" max="10112" width="0.85546875" style="53"/>
    <col min="10113" max="10113" width="13" style="53" customWidth="1"/>
    <col min="10114" max="10117" width="0" style="53" hidden="1" customWidth="1"/>
    <col min="10118" max="10118" width="0.85546875" style="53"/>
    <col min="10119" max="10119" width="11.7109375" style="53" customWidth="1"/>
    <col min="10120" max="10122" width="0" style="53" hidden="1" customWidth="1"/>
    <col min="10123" max="10126" width="0.85546875" style="53"/>
    <col min="10127" max="10127" width="9" style="53" customWidth="1"/>
    <col min="10128" max="10130" width="0.85546875" style="53"/>
    <col min="10131" max="10131" width="1.140625" style="53" customWidth="1"/>
    <col min="10132" max="10144" width="0.85546875" style="53"/>
    <col min="10145" max="10145" width="4.28515625" style="53" customWidth="1"/>
    <col min="10146" max="10240" width="0.85546875" style="53"/>
    <col min="10241" max="10241" width="1.85546875" style="53" bestFit="1" customWidth="1"/>
    <col min="10242" max="10256" width="0.85546875" style="53"/>
    <col min="10257" max="10257" width="14.42578125" style="53" customWidth="1"/>
    <col min="10258" max="10271" width="0.85546875" style="53"/>
    <col min="10272" max="10272" width="0.28515625" style="53" customWidth="1"/>
    <col min="10273" max="10288" width="0.85546875" style="53"/>
    <col min="10289" max="10289" width="1.85546875" style="53" bestFit="1" customWidth="1"/>
    <col min="10290" max="10291" width="0.85546875" style="53"/>
    <col min="10292" max="10292" width="1.85546875" style="53" bestFit="1" customWidth="1"/>
    <col min="10293" max="10295" width="0.85546875" style="53"/>
    <col min="10296" max="10296" width="1.85546875" style="53" bestFit="1" customWidth="1"/>
    <col min="10297" max="10300" width="0.85546875" style="53"/>
    <col min="10301" max="10301" width="1.85546875" style="53" bestFit="1" customWidth="1"/>
    <col min="10302" max="10303" width="0.85546875" style="53"/>
    <col min="10304" max="10304" width="1.85546875" style="53" bestFit="1" customWidth="1"/>
    <col min="10305" max="10308" width="0.85546875" style="53"/>
    <col min="10309" max="10309" width="1.85546875" style="53" bestFit="1" customWidth="1"/>
    <col min="10310" max="10312" width="0.85546875" style="53"/>
    <col min="10313" max="10313" width="1.85546875" style="53" bestFit="1" customWidth="1"/>
    <col min="10314" max="10368" width="0.85546875" style="53"/>
    <col min="10369" max="10369" width="13" style="53" customWidth="1"/>
    <col min="10370" max="10373" width="0" style="53" hidden="1" customWidth="1"/>
    <col min="10374" max="10374" width="0.85546875" style="53"/>
    <col min="10375" max="10375" width="11.7109375" style="53" customWidth="1"/>
    <col min="10376" max="10378" width="0" style="53" hidden="1" customWidth="1"/>
    <col min="10379" max="10382" width="0.85546875" style="53"/>
    <col min="10383" max="10383" width="9" style="53" customWidth="1"/>
    <col min="10384" max="10386" width="0.85546875" style="53"/>
    <col min="10387" max="10387" width="1.140625" style="53" customWidth="1"/>
    <col min="10388" max="10400" width="0.85546875" style="53"/>
    <col min="10401" max="10401" width="4.28515625" style="53" customWidth="1"/>
    <col min="10402" max="10496" width="0.85546875" style="53"/>
    <col min="10497" max="10497" width="1.85546875" style="53" bestFit="1" customWidth="1"/>
    <col min="10498" max="10512" width="0.85546875" style="53"/>
    <col min="10513" max="10513" width="14.42578125" style="53" customWidth="1"/>
    <col min="10514" max="10527" width="0.85546875" style="53"/>
    <col min="10528" max="10528" width="0.28515625" style="53" customWidth="1"/>
    <col min="10529" max="10544" width="0.85546875" style="53"/>
    <col min="10545" max="10545" width="1.85546875" style="53" bestFit="1" customWidth="1"/>
    <col min="10546" max="10547" width="0.85546875" style="53"/>
    <col min="10548" max="10548" width="1.85546875" style="53" bestFit="1" customWidth="1"/>
    <col min="10549" max="10551" width="0.85546875" style="53"/>
    <col min="10552" max="10552" width="1.85546875" style="53" bestFit="1" customWidth="1"/>
    <col min="10553" max="10556" width="0.85546875" style="53"/>
    <col min="10557" max="10557" width="1.85546875" style="53" bestFit="1" customWidth="1"/>
    <col min="10558" max="10559" width="0.85546875" style="53"/>
    <col min="10560" max="10560" width="1.85546875" style="53" bestFit="1" customWidth="1"/>
    <col min="10561" max="10564" width="0.85546875" style="53"/>
    <col min="10565" max="10565" width="1.85546875" style="53" bestFit="1" customWidth="1"/>
    <col min="10566" max="10568" width="0.85546875" style="53"/>
    <col min="10569" max="10569" width="1.85546875" style="53" bestFit="1" customWidth="1"/>
    <col min="10570" max="10624" width="0.85546875" style="53"/>
    <col min="10625" max="10625" width="13" style="53" customWidth="1"/>
    <col min="10626" max="10629" width="0" style="53" hidden="1" customWidth="1"/>
    <col min="10630" max="10630" width="0.85546875" style="53"/>
    <col min="10631" max="10631" width="11.7109375" style="53" customWidth="1"/>
    <col min="10632" max="10634" width="0" style="53" hidden="1" customWidth="1"/>
    <col min="10635" max="10638" width="0.85546875" style="53"/>
    <col min="10639" max="10639" width="9" style="53" customWidth="1"/>
    <col min="10640" max="10642" width="0.85546875" style="53"/>
    <col min="10643" max="10643" width="1.140625" style="53" customWidth="1"/>
    <col min="10644" max="10656" width="0.85546875" style="53"/>
    <col min="10657" max="10657" width="4.28515625" style="53" customWidth="1"/>
    <col min="10658" max="10752" width="0.85546875" style="53"/>
    <col min="10753" max="10753" width="1.85546875" style="53" bestFit="1" customWidth="1"/>
    <col min="10754" max="10768" width="0.85546875" style="53"/>
    <col min="10769" max="10769" width="14.42578125" style="53" customWidth="1"/>
    <col min="10770" max="10783" width="0.85546875" style="53"/>
    <col min="10784" max="10784" width="0.28515625" style="53" customWidth="1"/>
    <col min="10785" max="10800" width="0.85546875" style="53"/>
    <col min="10801" max="10801" width="1.85546875" style="53" bestFit="1" customWidth="1"/>
    <col min="10802" max="10803" width="0.85546875" style="53"/>
    <col min="10804" max="10804" width="1.85546875" style="53" bestFit="1" customWidth="1"/>
    <col min="10805" max="10807" width="0.85546875" style="53"/>
    <col min="10808" max="10808" width="1.85546875" style="53" bestFit="1" customWidth="1"/>
    <col min="10809" max="10812" width="0.85546875" style="53"/>
    <col min="10813" max="10813" width="1.85546875" style="53" bestFit="1" customWidth="1"/>
    <col min="10814" max="10815" width="0.85546875" style="53"/>
    <col min="10816" max="10816" width="1.85546875" style="53" bestFit="1" customWidth="1"/>
    <col min="10817" max="10820" width="0.85546875" style="53"/>
    <col min="10821" max="10821" width="1.85546875" style="53" bestFit="1" customWidth="1"/>
    <col min="10822" max="10824" width="0.85546875" style="53"/>
    <col min="10825" max="10825" width="1.85546875" style="53" bestFit="1" customWidth="1"/>
    <col min="10826" max="10880" width="0.85546875" style="53"/>
    <col min="10881" max="10881" width="13" style="53" customWidth="1"/>
    <col min="10882" max="10885" width="0" style="53" hidden="1" customWidth="1"/>
    <col min="10886" max="10886" width="0.85546875" style="53"/>
    <col min="10887" max="10887" width="11.7109375" style="53" customWidth="1"/>
    <col min="10888" max="10890" width="0" style="53" hidden="1" customWidth="1"/>
    <col min="10891" max="10894" width="0.85546875" style="53"/>
    <col min="10895" max="10895" width="9" style="53" customWidth="1"/>
    <col min="10896" max="10898" width="0.85546875" style="53"/>
    <col min="10899" max="10899" width="1.140625" style="53" customWidth="1"/>
    <col min="10900" max="10912" width="0.85546875" style="53"/>
    <col min="10913" max="10913" width="4.28515625" style="53" customWidth="1"/>
    <col min="10914" max="11008" width="0.85546875" style="53"/>
    <col min="11009" max="11009" width="1.85546875" style="53" bestFit="1" customWidth="1"/>
    <col min="11010" max="11024" width="0.85546875" style="53"/>
    <col min="11025" max="11025" width="14.42578125" style="53" customWidth="1"/>
    <col min="11026" max="11039" width="0.85546875" style="53"/>
    <col min="11040" max="11040" width="0.28515625" style="53" customWidth="1"/>
    <col min="11041" max="11056" width="0.85546875" style="53"/>
    <col min="11057" max="11057" width="1.85546875" style="53" bestFit="1" customWidth="1"/>
    <col min="11058" max="11059" width="0.85546875" style="53"/>
    <col min="11060" max="11060" width="1.85546875" style="53" bestFit="1" customWidth="1"/>
    <col min="11061" max="11063" width="0.85546875" style="53"/>
    <col min="11064" max="11064" width="1.85546875" style="53" bestFit="1" customWidth="1"/>
    <col min="11065" max="11068" width="0.85546875" style="53"/>
    <col min="11069" max="11069" width="1.85546875" style="53" bestFit="1" customWidth="1"/>
    <col min="11070" max="11071" width="0.85546875" style="53"/>
    <col min="11072" max="11072" width="1.85546875" style="53" bestFit="1" customWidth="1"/>
    <col min="11073" max="11076" width="0.85546875" style="53"/>
    <col min="11077" max="11077" width="1.85546875" style="53" bestFit="1" customWidth="1"/>
    <col min="11078" max="11080" width="0.85546875" style="53"/>
    <col min="11081" max="11081" width="1.85546875" style="53" bestFit="1" customWidth="1"/>
    <col min="11082" max="11136" width="0.85546875" style="53"/>
    <col min="11137" max="11137" width="13" style="53" customWidth="1"/>
    <col min="11138" max="11141" width="0" style="53" hidden="1" customWidth="1"/>
    <col min="11142" max="11142" width="0.85546875" style="53"/>
    <col min="11143" max="11143" width="11.7109375" style="53" customWidth="1"/>
    <col min="11144" max="11146" width="0" style="53" hidden="1" customWidth="1"/>
    <col min="11147" max="11150" width="0.85546875" style="53"/>
    <col min="11151" max="11151" width="9" style="53" customWidth="1"/>
    <col min="11152" max="11154" width="0.85546875" style="53"/>
    <col min="11155" max="11155" width="1.140625" style="53" customWidth="1"/>
    <col min="11156" max="11168" width="0.85546875" style="53"/>
    <col min="11169" max="11169" width="4.28515625" style="53" customWidth="1"/>
    <col min="11170" max="11264" width="0.85546875" style="53"/>
    <col min="11265" max="11265" width="1.85546875" style="53" bestFit="1" customWidth="1"/>
    <col min="11266" max="11280" width="0.85546875" style="53"/>
    <col min="11281" max="11281" width="14.42578125" style="53" customWidth="1"/>
    <col min="11282" max="11295" width="0.85546875" style="53"/>
    <col min="11296" max="11296" width="0.28515625" style="53" customWidth="1"/>
    <col min="11297" max="11312" width="0.85546875" style="53"/>
    <col min="11313" max="11313" width="1.85546875" style="53" bestFit="1" customWidth="1"/>
    <col min="11314" max="11315" width="0.85546875" style="53"/>
    <col min="11316" max="11316" width="1.85546875" style="53" bestFit="1" customWidth="1"/>
    <col min="11317" max="11319" width="0.85546875" style="53"/>
    <col min="11320" max="11320" width="1.85546875" style="53" bestFit="1" customWidth="1"/>
    <col min="11321" max="11324" width="0.85546875" style="53"/>
    <col min="11325" max="11325" width="1.85546875" style="53" bestFit="1" customWidth="1"/>
    <col min="11326" max="11327" width="0.85546875" style="53"/>
    <col min="11328" max="11328" width="1.85546875" style="53" bestFit="1" customWidth="1"/>
    <col min="11329" max="11332" width="0.85546875" style="53"/>
    <col min="11333" max="11333" width="1.85546875" style="53" bestFit="1" customWidth="1"/>
    <col min="11334" max="11336" width="0.85546875" style="53"/>
    <col min="11337" max="11337" width="1.85546875" style="53" bestFit="1" customWidth="1"/>
    <col min="11338" max="11392" width="0.85546875" style="53"/>
    <col min="11393" max="11393" width="13" style="53" customWidth="1"/>
    <col min="11394" max="11397" width="0" style="53" hidden="1" customWidth="1"/>
    <col min="11398" max="11398" width="0.85546875" style="53"/>
    <col min="11399" max="11399" width="11.7109375" style="53" customWidth="1"/>
    <col min="11400" max="11402" width="0" style="53" hidden="1" customWidth="1"/>
    <col min="11403" max="11406" width="0.85546875" style="53"/>
    <col min="11407" max="11407" width="9" style="53" customWidth="1"/>
    <col min="11408" max="11410" width="0.85546875" style="53"/>
    <col min="11411" max="11411" width="1.140625" style="53" customWidth="1"/>
    <col min="11412" max="11424" width="0.85546875" style="53"/>
    <col min="11425" max="11425" width="4.28515625" style="53" customWidth="1"/>
    <col min="11426" max="11520" width="0.85546875" style="53"/>
    <col min="11521" max="11521" width="1.85546875" style="53" bestFit="1" customWidth="1"/>
    <col min="11522" max="11536" width="0.85546875" style="53"/>
    <col min="11537" max="11537" width="14.42578125" style="53" customWidth="1"/>
    <col min="11538" max="11551" width="0.85546875" style="53"/>
    <col min="11552" max="11552" width="0.28515625" style="53" customWidth="1"/>
    <col min="11553" max="11568" width="0.85546875" style="53"/>
    <col min="11569" max="11569" width="1.85546875" style="53" bestFit="1" customWidth="1"/>
    <col min="11570" max="11571" width="0.85546875" style="53"/>
    <col min="11572" max="11572" width="1.85546875" style="53" bestFit="1" customWidth="1"/>
    <col min="11573" max="11575" width="0.85546875" style="53"/>
    <col min="11576" max="11576" width="1.85546875" style="53" bestFit="1" customWidth="1"/>
    <col min="11577" max="11580" width="0.85546875" style="53"/>
    <col min="11581" max="11581" width="1.85546875" style="53" bestFit="1" customWidth="1"/>
    <col min="11582" max="11583" width="0.85546875" style="53"/>
    <col min="11584" max="11584" width="1.85546875" style="53" bestFit="1" customWidth="1"/>
    <col min="11585" max="11588" width="0.85546875" style="53"/>
    <col min="11589" max="11589" width="1.85546875" style="53" bestFit="1" customWidth="1"/>
    <col min="11590" max="11592" width="0.85546875" style="53"/>
    <col min="11593" max="11593" width="1.85546875" style="53" bestFit="1" customWidth="1"/>
    <col min="11594" max="11648" width="0.85546875" style="53"/>
    <col min="11649" max="11649" width="13" style="53" customWidth="1"/>
    <col min="11650" max="11653" width="0" style="53" hidden="1" customWidth="1"/>
    <col min="11654" max="11654" width="0.85546875" style="53"/>
    <col min="11655" max="11655" width="11.7109375" style="53" customWidth="1"/>
    <col min="11656" max="11658" width="0" style="53" hidden="1" customWidth="1"/>
    <col min="11659" max="11662" width="0.85546875" style="53"/>
    <col min="11663" max="11663" width="9" style="53" customWidth="1"/>
    <col min="11664" max="11666" width="0.85546875" style="53"/>
    <col min="11667" max="11667" width="1.140625" style="53" customWidth="1"/>
    <col min="11668" max="11680" width="0.85546875" style="53"/>
    <col min="11681" max="11681" width="4.28515625" style="53" customWidth="1"/>
    <col min="11682" max="11776" width="0.85546875" style="53"/>
    <col min="11777" max="11777" width="1.85546875" style="53" bestFit="1" customWidth="1"/>
    <col min="11778" max="11792" width="0.85546875" style="53"/>
    <col min="11793" max="11793" width="14.42578125" style="53" customWidth="1"/>
    <col min="11794" max="11807" width="0.85546875" style="53"/>
    <col min="11808" max="11808" width="0.28515625" style="53" customWidth="1"/>
    <col min="11809" max="11824" width="0.85546875" style="53"/>
    <col min="11825" max="11825" width="1.85546875" style="53" bestFit="1" customWidth="1"/>
    <col min="11826" max="11827" width="0.85546875" style="53"/>
    <col min="11828" max="11828" width="1.85546875" style="53" bestFit="1" customWidth="1"/>
    <col min="11829" max="11831" width="0.85546875" style="53"/>
    <col min="11832" max="11832" width="1.85546875" style="53" bestFit="1" customWidth="1"/>
    <col min="11833" max="11836" width="0.85546875" style="53"/>
    <col min="11837" max="11837" width="1.85546875" style="53" bestFit="1" customWidth="1"/>
    <col min="11838" max="11839" width="0.85546875" style="53"/>
    <col min="11840" max="11840" width="1.85546875" style="53" bestFit="1" customWidth="1"/>
    <col min="11841" max="11844" width="0.85546875" style="53"/>
    <col min="11845" max="11845" width="1.85546875" style="53" bestFit="1" customWidth="1"/>
    <col min="11846" max="11848" width="0.85546875" style="53"/>
    <col min="11849" max="11849" width="1.85546875" style="53" bestFit="1" customWidth="1"/>
    <col min="11850" max="11904" width="0.85546875" style="53"/>
    <col min="11905" max="11905" width="13" style="53" customWidth="1"/>
    <col min="11906" max="11909" width="0" style="53" hidden="1" customWidth="1"/>
    <col min="11910" max="11910" width="0.85546875" style="53"/>
    <col min="11911" max="11911" width="11.7109375" style="53" customWidth="1"/>
    <col min="11912" max="11914" width="0" style="53" hidden="1" customWidth="1"/>
    <col min="11915" max="11918" width="0.85546875" style="53"/>
    <col min="11919" max="11919" width="9" style="53" customWidth="1"/>
    <col min="11920" max="11922" width="0.85546875" style="53"/>
    <col min="11923" max="11923" width="1.140625" style="53" customWidth="1"/>
    <col min="11924" max="11936" width="0.85546875" style="53"/>
    <col min="11937" max="11937" width="4.28515625" style="53" customWidth="1"/>
    <col min="11938" max="12032" width="0.85546875" style="53"/>
    <col min="12033" max="12033" width="1.85546875" style="53" bestFit="1" customWidth="1"/>
    <col min="12034" max="12048" width="0.85546875" style="53"/>
    <col min="12049" max="12049" width="14.42578125" style="53" customWidth="1"/>
    <col min="12050" max="12063" width="0.85546875" style="53"/>
    <col min="12064" max="12064" width="0.28515625" style="53" customWidth="1"/>
    <col min="12065" max="12080" width="0.85546875" style="53"/>
    <col min="12081" max="12081" width="1.85546875" style="53" bestFit="1" customWidth="1"/>
    <col min="12082" max="12083" width="0.85546875" style="53"/>
    <col min="12084" max="12084" width="1.85546875" style="53" bestFit="1" customWidth="1"/>
    <col min="12085" max="12087" width="0.85546875" style="53"/>
    <col min="12088" max="12088" width="1.85546875" style="53" bestFit="1" customWidth="1"/>
    <col min="12089" max="12092" width="0.85546875" style="53"/>
    <col min="12093" max="12093" width="1.85546875" style="53" bestFit="1" customWidth="1"/>
    <col min="12094" max="12095" width="0.85546875" style="53"/>
    <col min="12096" max="12096" width="1.85546875" style="53" bestFit="1" customWidth="1"/>
    <col min="12097" max="12100" width="0.85546875" style="53"/>
    <col min="12101" max="12101" width="1.85546875" style="53" bestFit="1" customWidth="1"/>
    <col min="12102" max="12104" width="0.85546875" style="53"/>
    <col min="12105" max="12105" width="1.85546875" style="53" bestFit="1" customWidth="1"/>
    <col min="12106" max="12160" width="0.85546875" style="53"/>
    <col min="12161" max="12161" width="13" style="53" customWidth="1"/>
    <col min="12162" max="12165" width="0" style="53" hidden="1" customWidth="1"/>
    <col min="12166" max="12166" width="0.85546875" style="53"/>
    <col min="12167" max="12167" width="11.7109375" style="53" customWidth="1"/>
    <col min="12168" max="12170" width="0" style="53" hidden="1" customWidth="1"/>
    <col min="12171" max="12174" width="0.85546875" style="53"/>
    <col min="12175" max="12175" width="9" style="53" customWidth="1"/>
    <col min="12176" max="12178" width="0.85546875" style="53"/>
    <col min="12179" max="12179" width="1.140625" style="53" customWidth="1"/>
    <col min="12180" max="12192" width="0.85546875" style="53"/>
    <col min="12193" max="12193" width="4.28515625" style="53" customWidth="1"/>
    <col min="12194" max="12288" width="0.85546875" style="53"/>
    <col min="12289" max="12289" width="1.85546875" style="53" bestFit="1" customWidth="1"/>
    <col min="12290" max="12304" width="0.85546875" style="53"/>
    <col min="12305" max="12305" width="14.42578125" style="53" customWidth="1"/>
    <col min="12306" max="12319" width="0.85546875" style="53"/>
    <col min="12320" max="12320" width="0.28515625" style="53" customWidth="1"/>
    <col min="12321" max="12336" width="0.85546875" style="53"/>
    <col min="12337" max="12337" width="1.85546875" style="53" bestFit="1" customWidth="1"/>
    <col min="12338" max="12339" width="0.85546875" style="53"/>
    <col min="12340" max="12340" width="1.85546875" style="53" bestFit="1" customWidth="1"/>
    <col min="12341" max="12343" width="0.85546875" style="53"/>
    <col min="12344" max="12344" width="1.85546875" style="53" bestFit="1" customWidth="1"/>
    <col min="12345" max="12348" width="0.85546875" style="53"/>
    <col min="12349" max="12349" width="1.85546875" style="53" bestFit="1" customWidth="1"/>
    <col min="12350" max="12351" width="0.85546875" style="53"/>
    <col min="12352" max="12352" width="1.85546875" style="53" bestFit="1" customWidth="1"/>
    <col min="12353" max="12356" width="0.85546875" style="53"/>
    <col min="12357" max="12357" width="1.85546875" style="53" bestFit="1" customWidth="1"/>
    <col min="12358" max="12360" width="0.85546875" style="53"/>
    <col min="12361" max="12361" width="1.85546875" style="53" bestFit="1" customWidth="1"/>
    <col min="12362" max="12416" width="0.85546875" style="53"/>
    <col min="12417" max="12417" width="13" style="53" customWidth="1"/>
    <col min="12418" max="12421" width="0" style="53" hidden="1" customWidth="1"/>
    <col min="12422" max="12422" width="0.85546875" style="53"/>
    <col min="12423" max="12423" width="11.7109375" style="53" customWidth="1"/>
    <col min="12424" max="12426" width="0" style="53" hidden="1" customWidth="1"/>
    <col min="12427" max="12430" width="0.85546875" style="53"/>
    <col min="12431" max="12431" width="9" style="53" customWidth="1"/>
    <col min="12432" max="12434" width="0.85546875" style="53"/>
    <col min="12435" max="12435" width="1.140625" style="53" customWidth="1"/>
    <col min="12436" max="12448" width="0.85546875" style="53"/>
    <col min="12449" max="12449" width="4.28515625" style="53" customWidth="1"/>
    <col min="12450" max="12544" width="0.85546875" style="53"/>
    <col min="12545" max="12545" width="1.85546875" style="53" bestFit="1" customWidth="1"/>
    <col min="12546" max="12560" width="0.85546875" style="53"/>
    <col min="12561" max="12561" width="14.42578125" style="53" customWidth="1"/>
    <col min="12562" max="12575" width="0.85546875" style="53"/>
    <col min="12576" max="12576" width="0.28515625" style="53" customWidth="1"/>
    <col min="12577" max="12592" width="0.85546875" style="53"/>
    <col min="12593" max="12593" width="1.85546875" style="53" bestFit="1" customWidth="1"/>
    <col min="12594" max="12595" width="0.85546875" style="53"/>
    <col min="12596" max="12596" width="1.85546875" style="53" bestFit="1" customWidth="1"/>
    <col min="12597" max="12599" width="0.85546875" style="53"/>
    <col min="12600" max="12600" width="1.85546875" style="53" bestFit="1" customWidth="1"/>
    <col min="12601" max="12604" width="0.85546875" style="53"/>
    <col min="12605" max="12605" width="1.85546875" style="53" bestFit="1" customWidth="1"/>
    <col min="12606" max="12607" width="0.85546875" style="53"/>
    <col min="12608" max="12608" width="1.85546875" style="53" bestFit="1" customWidth="1"/>
    <col min="12609" max="12612" width="0.85546875" style="53"/>
    <col min="12613" max="12613" width="1.85546875" style="53" bestFit="1" customWidth="1"/>
    <col min="12614" max="12616" width="0.85546875" style="53"/>
    <col min="12617" max="12617" width="1.85546875" style="53" bestFit="1" customWidth="1"/>
    <col min="12618" max="12672" width="0.85546875" style="53"/>
    <col min="12673" max="12673" width="13" style="53" customWidth="1"/>
    <col min="12674" max="12677" width="0" style="53" hidden="1" customWidth="1"/>
    <col min="12678" max="12678" width="0.85546875" style="53"/>
    <col min="12679" max="12679" width="11.7109375" style="53" customWidth="1"/>
    <col min="12680" max="12682" width="0" style="53" hidden="1" customWidth="1"/>
    <col min="12683" max="12686" width="0.85546875" style="53"/>
    <col min="12687" max="12687" width="9" style="53" customWidth="1"/>
    <col min="12688" max="12690" width="0.85546875" style="53"/>
    <col min="12691" max="12691" width="1.140625" style="53" customWidth="1"/>
    <col min="12692" max="12704" width="0.85546875" style="53"/>
    <col min="12705" max="12705" width="4.28515625" style="53" customWidth="1"/>
    <col min="12706" max="12800" width="0.85546875" style="53"/>
    <col min="12801" max="12801" width="1.85546875" style="53" bestFit="1" customWidth="1"/>
    <col min="12802" max="12816" width="0.85546875" style="53"/>
    <col min="12817" max="12817" width="14.42578125" style="53" customWidth="1"/>
    <col min="12818" max="12831" width="0.85546875" style="53"/>
    <col min="12832" max="12832" width="0.28515625" style="53" customWidth="1"/>
    <col min="12833" max="12848" width="0.85546875" style="53"/>
    <col min="12849" max="12849" width="1.85546875" style="53" bestFit="1" customWidth="1"/>
    <col min="12850" max="12851" width="0.85546875" style="53"/>
    <col min="12852" max="12852" width="1.85546875" style="53" bestFit="1" customWidth="1"/>
    <col min="12853" max="12855" width="0.85546875" style="53"/>
    <col min="12856" max="12856" width="1.85546875" style="53" bestFit="1" customWidth="1"/>
    <col min="12857" max="12860" width="0.85546875" style="53"/>
    <col min="12861" max="12861" width="1.85546875" style="53" bestFit="1" customWidth="1"/>
    <col min="12862" max="12863" width="0.85546875" style="53"/>
    <col min="12864" max="12864" width="1.85546875" style="53" bestFit="1" customWidth="1"/>
    <col min="12865" max="12868" width="0.85546875" style="53"/>
    <col min="12869" max="12869" width="1.85546875" style="53" bestFit="1" customWidth="1"/>
    <col min="12870" max="12872" width="0.85546875" style="53"/>
    <col min="12873" max="12873" width="1.85546875" style="53" bestFit="1" customWidth="1"/>
    <col min="12874" max="12928" width="0.85546875" style="53"/>
    <col min="12929" max="12929" width="13" style="53" customWidth="1"/>
    <col min="12930" max="12933" width="0" style="53" hidden="1" customWidth="1"/>
    <col min="12934" max="12934" width="0.85546875" style="53"/>
    <col min="12935" max="12935" width="11.7109375" style="53" customWidth="1"/>
    <col min="12936" max="12938" width="0" style="53" hidden="1" customWidth="1"/>
    <col min="12939" max="12942" width="0.85546875" style="53"/>
    <col min="12943" max="12943" width="9" style="53" customWidth="1"/>
    <col min="12944" max="12946" width="0.85546875" style="53"/>
    <col min="12947" max="12947" width="1.140625" style="53" customWidth="1"/>
    <col min="12948" max="12960" width="0.85546875" style="53"/>
    <col min="12961" max="12961" width="4.28515625" style="53" customWidth="1"/>
    <col min="12962" max="13056" width="0.85546875" style="53"/>
    <col min="13057" max="13057" width="1.85546875" style="53" bestFit="1" customWidth="1"/>
    <col min="13058" max="13072" width="0.85546875" style="53"/>
    <col min="13073" max="13073" width="14.42578125" style="53" customWidth="1"/>
    <col min="13074" max="13087" width="0.85546875" style="53"/>
    <col min="13088" max="13088" width="0.28515625" style="53" customWidth="1"/>
    <col min="13089" max="13104" width="0.85546875" style="53"/>
    <col min="13105" max="13105" width="1.85546875" style="53" bestFit="1" customWidth="1"/>
    <col min="13106" max="13107" width="0.85546875" style="53"/>
    <col min="13108" max="13108" width="1.85546875" style="53" bestFit="1" customWidth="1"/>
    <col min="13109" max="13111" width="0.85546875" style="53"/>
    <col min="13112" max="13112" width="1.85546875" style="53" bestFit="1" customWidth="1"/>
    <col min="13113" max="13116" width="0.85546875" style="53"/>
    <col min="13117" max="13117" width="1.85546875" style="53" bestFit="1" customWidth="1"/>
    <col min="13118" max="13119" width="0.85546875" style="53"/>
    <col min="13120" max="13120" width="1.85546875" style="53" bestFit="1" customWidth="1"/>
    <col min="13121" max="13124" width="0.85546875" style="53"/>
    <col min="13125" max="13125" width="1.85546875" style="53" bestFit="1" customWidth="1"/>
    <col min="13126" max="13128" width="0.85546875" style="53"/>
    <col min="13129" max="13129" width="1.85546875" style="53" bestFit="1" customWidth="1"/>
    <col min="13130" max="13184" width="0.85546875" style="53"/>
    <col min="13185" max="13185" width="13" style="53" customWidth="1"/>
    <col min="13186" max="13189" width="0" style="53" hidden="1" customWidth="1"/>
    <col min="13190" max="13190" width="0.85546875" style="53"/>
    <col min="13191" max="13191" width="11.7109375" style="53" customWidth="1"/>
    <col min="13192" max="13194" width="0" style="53" hidden="1" customWidth="1"/>
    <col min="13195" max="13198" width="0.85546875" style="53"/>
    <col min="13199" max="13199" width="9" style="53" customWidth="1"/>
    <col min="13200" max="13202" width="0.85546875" style="53"/>
    <col min="13203" max="13203" width="1.140625" style="53" customWidth="1"/>
    <col min="13204" max="13216" width="0.85546875" style="53"/>
    <col min="13217" max="13217" width="4.28515625" style="53" customWidth="1"/>
    <col min="13218" max="13312" width="0.85546875" style="53"/>
    <col min="13313" max="13313" width="1.85546875" style="53" bestFit="1" customWidth="1"/>
    <col min="13314" max="13328" width="0.85546875" style="53"/>
    <col min="13329" max="13329" width="14.42578125" style="53" customWidth="1"/>
    <col min="13330" max="13343" width="0.85546875" style="53"/>
    <col min="13344" max="13344" width="0.28515625" style="53" customWidth="1"/>
    <col min="13345" max="13360" width="0.85546875" style="53"/>
    <col min="13361" max="13361" width="1.85546875" style="53" bestFit="1" customWidth="1"/>
    <col min="13362" max="13363" width="0.85546875" style="53"/>
    <col min="13364" max="13364" width="1.85546875" style="53" bestFit="1" customWidth="1"/>
    <col min="13365" max="13367" width="0.85546875" style="53"/>
    <col min="13368" max="13368" width="1.85546875" style="53" bestFit="1" customWidth="1"/>
    <col min="13369" max="13372" width="0.85546875" style="53"/>
    <col min="13373" max="13373" width="1.85546875" style="53" bestFit="1" customWidth="1"/>
    <col min="13374" max="13375" width="0.85546875" style="53"/>
    <col min="13376" max="13376" width="1.85546875" style="53" bestFit="1" customWidth="1"/>
    <col min="13377" max="13380" width="0.85546875" style="53"/>
    <col min="13381" max="13381" width="1.85546875" style="53" bestFit="1" customWidth="1"/>
    <col min="13382" max="13384" width="0.85546875" style="53"/>
    <col min="13385" max="13385" width="1.85546875" style="53" bestFit="1" customWidth="1"/>
    <col min="13386" max="13440" width="0.85546875" style="53"/>
    <col min="13441" max="13441" width="13" style="53" customWidth="1"/>
    <col min="13442" max="13445" width="0" style="53" hidden="1" customWidth="1"/>
    <col min="13446" max="13446" width="0.85546875" style="53"/>
    <col min="13447" max="13447" width="11.7109375" style="53" customWidth="1"/>
    <col min="13448" max="13450" width="0" style="53" hidden="1" customWidth="1"/>
    <col min="13451" max="13454" width="0.85546875" style="53"/>
    <col min="13455" max="13455" width="9" style="53" customWidth="1"/>
    <col min="13456" max="13458" width="0.85546875" style="53"/>
    <col min="13459" max="13459" width="1.140625" style="53" customWidth="1"/>
    <col min="13460" max="13472" width="0.85546875" style="53"/>
    <col min="13473" max="13473" width="4.28515625" style="53" customWidth="1"/>
    <col min="13474" max="13568" width="0.85546875" style="53"/>
    <col min="13569" max="13569" width="1.85546875" style="53" bestFit="1" customWidth="1"/>
    <col min="13570" max="13584" width="0.85546875" style="53"/>
    <col min="13585" max="13585" width="14.42578125" style="53" customWidth="1"/>
    <col min="13586" max="13599" width="0.85546875" style="53"/>
    <col min="13600" max="13600" width="0.28515625" style="53" customWidth="1"/>
    <col min="13601" max="13616" width="0.85546875" style="53"/>
    <col min="13617" max="13617" width="1.85546875" style="53" bestFit="1" customWidth="1"/>
    <col min="13618" max="13619" width="0.85546875" style="53"/>
    <col min="13620" max="13620" width="1.85546875" style="53" bestFit="1" customWidth="1"/>
    <col min="13621" max="13623" width="0.85546875" style="53"/>
    <col min="13624" max="13624" width="1.85546875" style="53" bestFit="1" customWidth="1"/>
    <col min="13625" max="13628" width="0.85546875" style="53"/>
    <col min="13629" max="13629" width="1.85546875" style="53" bestFit="1" customWidth="1"/>
    <col min="13630" max="13631" width="0.85546875" style="53"/>
    <col min="13632" max="13632" width="1.85546875" style="53" bestFit="1" customWidth="1"/>
    <col min="13633" max="13636" width="0.85546875" style="53"/>
    <col min="13637" max="13637" width="1.85546875" style="53" bestFit="1" customWidth="1"/>
    <col min="13638" max="13640" width="0.85546875" style="53"/>
    <col min="13641" max="13641" width="1.85546875" style="53" bestFit="1" customWidth="1"/>
    <col min="13642" max="13696" width="0.85546875" style="53"/>
    <col min="13697" max="13697" width="13" style="53" customWidth="1"/>
    <col min="13698" max="13701" width="0" style="53" hidden="1" customWidth="1"/>
    <col min="13702" max="13702" width="0.85546875" style="53"/>
    <col min="13703" max="13703" width="11.7109375" style="53" customWidth="1"/>
    <col min="13704" max="13706" width="0" style="53" hidden="1" customWidth="1"/>
    <col min="13707" max="13710" width="0.85546875" style="53"/>
    <col min="13711" max="13711" width="9" style="53" customWidth="1"/>
    <col min="13712" max="13714" width="0.85546875" style="53"/>
    <col min="13715" max="13715" width="1.140625" style="53" customWidth="1"/>
    <col min="13716" max="13728" width="0.85546875" style="53"/>
    <col min="13729" max="13729" width="4.28515625" style="53" customWidth="1"/>
    <col min="13730" max="13824" width="0.85546875" style="53"/>
    <col min="13825" max="13825" width="1.85546875" style="53" bestFit="1" customWidth="1"/>
    <col min="13826" max="13840" width="0.85546875" style="53"/>
    <col min="13841" max="13841" width="14.42578125" style="53" customWidth="1"/>
    <col min="13842" max="13855" width="0.85546875" style="53"/>
    <col min="13856" max="13856" width="0.28515625" style="53" customWidth="1"/>
    <col min="13857" max="13872" width="0.85546875" style="53"/>
    <col min="13873" max="13873" width="1.85546875" style="53" bestFit="1" customWidth="1"/>
    <col min="13874" max="13875" width="0.85546875" style="53"/>
    <col min="13876" max="13876" width="1.85546875" style="53" bestFit="1" customWidth="1"/>
    <col min="13877" max="13879" width="0.85546875" style="53"/>
    <col min="13880" max="13880" width="1.85546875" style="53" bestFit="1" customWidth="1"/>
    <col min="13881" max="13884" width="0.85546875" style="53"/>
    <col min="13885" max="13885" width="1.85546875" style="53" bestFit="1" customWidth="1"/>
    <col min="13886" max="13887" width="0.85546875" style="53"/>
    <col min="13888" max="13888" width="1.85546875" style="53" bestFit="1" customWidth="1"/>
    <col min="13889" max="13892" width="0.85546875" style="53"/>
    <col min="13893" max="13893" width="1.85546875" style="53" bestFit="1" customWidth="1"/>
    <col min="13894" max="13896" width="0.85546875" style="53"/>
    <col min="13897" max="13897" width="1.85546875" style="53" bestFit="1" customWidth="1"/>
    <col min="13898" max="13952" width="0.85546875" style="53"/>
    <col min="13953" max="13953" width="13" style="53" customWidth="1"/>
    <col min="13954" max="13957" width="0" style="53" hidden="1" customWidth="1"/>
    <col min="13958" max="13958" width="0.85546875" style="53"/>
    <col min="13959" max="13959" width="11.7109375" style="53" customWidth="1"/>
    <col min="13960" max="13962" width="0" style="53" hidden="1" customWidth="1"/>
    <col min="13963" max="13966" width="0.85546875" style="53"/>
    <col min="13967" max="13967" width="9" style="53" customWidth="1"/>
    <col min="13968" max="13970" width="0.85546875" style="53"/>
    <col min="13971" max="13971" width="1.140625" style="53" customWidth="1"/>
    <col min="13972" max="13984" width="0.85546875" style="53"/>
    <col min="13985" max="13985" width="4.28515625" style="53" customWidth="1"/>
    <col min="13986" max="14080" width="0.85546875" style="53"/>
    <col min="14081" max="14081" width="1.85546875" style="53" bestFit="1" customWidth="1"/>
    <col min="14082" max="14096" width="0.85546875" style="53"/>
    <col min="14097" max="14097" width="14.42578125" style="53" customWidth="1"/>
    <col min="14098" max="14111" width="0.85546875" style="53"/>
    <col min="14112" max="14112" width="0.28515625" style="53" customWidth="1"/>
    <col min="14113" max="14128" width="0.85546875" style="53"/>
    <col min="14129" max="14129" width="1.85546875" style="53" bestFit="1" customWidth="1"/>
    <col min="14130" max="14131" width="0.85546875" style="53"/>
    <col min="14132" max="14132" width="1.85546875" style="53" bestFit="1" customWidth="1"/>
    <col min="14133" max="14135" width="0.85546875" style="53"/>
    <col min="14136" max="14136" width="1.85546875" style="53" bestFit="1" customWidth="1"/>
    <col min="14137" max="14140" width="0.85546875" style="53"/>
    <col min="14141" max="14141" width="1.85546875" style="53" bestFit="1" customWidth="1"/>
    <col min="14142" max="14143" width="0.85546875" style="53"/>
    <col min="14144" max="14144" width="1.85546875" style="53" bestFit="1" customWidth="1"/>
    <col min="14145" max="14148" width="0.85546875" style="53"/>
    <col min="14149" max="14149" width="1.85546875" style="53" bestFit="1" customWidth="1"/>
    <col min="14150" max="14152" width="0.85546875" style="53"/>
    <col min="14153" max="14153" width="1.85546875" style="53" bestFit="1" customWidth="1"/>
    <col min="14154" max="14208" width="0.85546875" style="53"/>
    <col min="14209" max="14209" width="13" style="53" customWidth="1"/>
    <col min="14210" max="14213" width="0" style="53" hidden="1" customWidth="1"/>
    <col min="14214" max="14214" width="0.85546875" style="53"/>
    <col min="14215" max="14215" width="11.7109375" style="53" customWidth="1"/>
    <col min="14216" max="14218" width="0" style="53" hidden="1" customWidth="1"/>
    <col min="14219" max="14222" width="0.85546875" style="53"/>
    <col min="14223" max="14223" width="9" style="53" customWidth="1"/>
    <col min="14224" max="14226" width="0.85546875" style="53"/>
    <col min="14227" max="14227" width="1.140625" style="53" customWidth="1"/>
    <col min="14228" max="14240" width="0.85546875" style="53"/>
    <col min="14241" max="14241" width="4.28515625" style="53" customWidth="1"/>
    <col min="14242" max="14336" width="0.85546875" style="53"/>
    <col min="14337" max="14337" width="1.85546875" style="53" bestFit="1" customWidth="1"/>
    <col min="14338" max="14352" width="0.85546875" style="53"/>
    <col min="14353" max="14353" width="14.42578125" style="53" customWidth="1"/>
    <col min="14354" max="14367" width="0.85546875" style="53"/>
    <col min="14368" max="14368" width="0.28515625" style="53" customWidth="1"/>
    <col min="14369" max="14384" width="0.85546875" style="53"/>
    <col min="14385" max="14385" width="1.85546875" style="53" bestFit="1" customWidth="1"/>
    <col min="14386" max="14387" width="0.85546875" style="53"/>
    <col min="14388" max="14388" width="1.85546875" style="53" bestFit="1" customWidth="1"/>
    <col min="14389" max="14391" width="0.85546875" style="53"/>
    <col min="14392" max="14392" width="1.85546875" style="53" bestFit="1" customWidth="1"/>
    <col min="14393" max="14396" width="0.85546875" style="53"/>
    <col min="14397" max="14397" width="1.85546875" style="53" bestFit="1" customWidth="1"/>
    <col min="14398" max="14399" width="0.85546875" style="53"/>
    <col min="14400" max="14400" width="1.85546875" style="53" bestFit="1" customWidth="1"/>
    <col min="14401" max="14404" width="0.85546875" style="53"/>
    <col min="14405" max="14405" width="1.85546875" style="53" bestFit="1" customWidth="1"/>
    <col min="14406" max="14408" width="0.85546875" style="53"/>
    <col min="14409" max="14409" width="1.85546875" style="53" bestFit="1" customWidth="1"/>
    <col min="14410" max="14464" width="0.85546875" style="53"/>
    <col min="14465" max="14465" width="13" style="53" customWidth="1"/>
    <col min="14466" max="14469" width="0" style="53" hidden="1" customWidth="1"/>
    <col min="14470" max="14470" width="0.85546875" style="53"/>
    <col min="14471" max="14471" width="11.7109375" style="53" customWidth="1"/>
    <col min="14472" max="14474" width="0" style="53" hidden="1" customWidth="1"/>
    <col min="14475" max="14478" width="0.85546875" style="53"/>
    <col min="14479" max="14479" width="9" style="53" customWidth="1"/>
    <col min="14480" max="14482" width="0.85546875" style="53"/>
    <col min="14483" max="14483" width="1.140625" style="53" customWidth="1"/>
    <col min="14484" max="14496" width="0.85546875" style="53"/>
    <col min="14497" max="14497" width="4.28515625" style="53" customWidth="1"/>
    <col min="14498" max="14592" width="0.85546875" style="53"/>
    <col min="14593" max="14593" width="1.85546875" style="53" bestFit="1" customWidth="1"/>
    <col min="14594" max="14608" width="0.85546875" style="53"/>
    <col min="14609" max="14609" width="14.42578125" style="53" customWidth="1"/>
    <col min="14610" max="14623" width="0.85546875" style="53"/>
    <col min="14624" max="14624" width="0.28515625" style="53" customWidth="1"/>
    <col min="14625" max="14640" width="0.85546875" style="53"/>
    <col min="14641" max="14641" width="1.85546875" style="53" bestFit="1" customWidth="1"/>
    <col min="14642" max="14643" width="0.85546875" style="53"/>
    <col min="14644" max="14644" width="1.85546875" style="53" bestFit="1" customWidth="1"/>
    <col min="14645" max="14647" width="0.85546875" style="53"/>
    <col min="14648" max="14648" width="1.85546875" style="53" bestFit="1" customWidth="1"/>
    <col min="14649" max="14652" width="0.85546875" style="53"/>
    <col min="14653" max="14653" width="1.85546875" style="53" bestFit="1" customWidth="1"/>
    <col min="14654" max="14655" width="0.85546875" style="53"/>
    <col min="14656" max="14656" width="1.85546875" style="53" bestFit="1" customWidth="1"/>
    <col min="14657" max="14660" width="0.85546875" style="53"/>
    <col min="14661" max="14661" width="1.85546875" style="53" bestFit="1" customWidth="1"/>
    <col min="14662" max="14664" width="0.85546875" style="53"/>
    <col min="14665" max="14665" width="1.85546875" style="53" bestFit="1" customWidth="1"/>
    <col min="14666" max="14720" width="0.85546875" style="53"/>
    <col min="14721" max="14721" width="13" style="53" customWidth="1"/>
    <col min="14722" max="14725" width="0" style="53" hidden="1" customWidth="1"/>
    <col min="14726" max="14726" width="0.85546875" style="53"/>
    <col min="14727" max="14727" width="11.7109375" style="53" customWidth="1"/>
    <col min="14728" max="14730" width="0" style="53" hidden="1" customWidth="1"/>
    <col min="14731" max="14734" width="0.85546875" style="53"/>
    <col min="14735" max="14735" width="9" style="53" customWidth="1"/>
    <col min="14736" max="14738" width="0.85546875" style="53"/>
    <col min="14739" max="14739" width="1.140625" style="53" customWidth="1"/>
    <col min="14740" max="14752" width="0.85546875" style="53"/>
    <col min="14753" max="14753" width="4.28515625" style="53" customWidth="1"/>
    <col min="14754" max="14848" width="0.85546875" style="53"/>
    <col min="14849" max="14849" width="1.85546875" style="53" bestFit="1" customWidth="1"/>
    <col min="14850" max="14864" width="0.85546875" style="53"/>
    <col min="14865" max="14865" width="14.42578125" style="53" customWidth="1"/>
    <col min="14866" max="14879" width="0.85546875" style="53"/>
    <col min="14880" max="14880" width="0.28515625" style="53" customWidth="1"/>
    <col min="14881" max="14896" width="0.85546875" style="53"/>
    <col min="14897" max="14897" width="1.85546875" style="53" bestFit="1" customWidth="1"/>
    <col min="14898" max="14899" width="0.85546875" style="53"/>
    <col min="14900" max="14900" width="1.85546875" style="53" bestFit="1" customWidth="1"/>
    <col min="14901" max="14903" width="0.85546875" style="53"/>
    <col min="14904" max="14904" width="1.85546875" style="53" bestFit="1" customWidth="1"/>
    <col min="14905" max="14908" width="0.85546875" style="53"/>
    <col min="14909" max="14909" width="1.85546875" style="53" bestFit="1" customWidth="1"/>
    <col min="14910" max="14911" width="0.85546875" style="53"/>
    <col min="14912" max="14912" width="1.85546875" style="53" bestFit="1" customWidth="1"/>
    <col min="14913" max="14916" width="0.85546875" style="53"/>
    <col min="14917" max="14917" width="1.85546875" style="53" bestFit="1" customWidth="1"/>
    <col min="14918" max="14920" width="0.85546875" style="53"/>
    <col min="14921" max="14921" width="1.85546875" style="53" bestFit="1" customWidth="1"/>
    <col min="14922" max="14976" width="0.85546875" style="53"/>
    <col min="14977" max="14977" width="13" style="53" customWidth="1"/>
    <col min="14978" max="14981" width="0" style="53" hidden="1" customWidth="1"/>
    <col min="14982" max="14982" width="0.85546875" style="53"/>
    <col min="14983" max="14983" width="11.7109375" style="53" customWidth="1"/>
    <col min="14984" max="14986" width="0" style="53" hidden="1" customWidth="1"/>
    <col min="14987" max="14990" width="0.85546875" style="53"/>
    <col min="14991" max="14991" width="9" style="53" customWidth="1"/>
    <col min="14992" max="14994" width="0.85546875" style="53"/>
    <col min="14995" max="14995" width="1.140625" style="53" customWidth="1"/>
    <col min="14996" max="15008" width="0.85546875" style="53"/>
    <col min="15009" max="15009" width="4.28515625" style="53" customWidth="1"/>
    <col min="15010" max="15104" width="0.85546875" style="53"/>
    <col min="15105" max="15105" width="1.85546875" style="53" bestFit="1" customWidth="1"/>
    <col min="15106" max="15120" width="0.85546875" style="53"/>
    <col min="15121" max="15121" width="14.42578125" style="53" customWidth="1"/>
    <col min="15122" max="15135" width="0.85546875" style="53"/>
    <col min="15136" max="15136" width="0.28515625" style="53" customWidth="1"/>
    <col min="15137" max="15152" width="0.85546875" style="53"/>
    <col min="15153" max="15153" width="1.85546875" style="53" bestFit="1" customWidth="1"/>
    <col min="15154" max="15155" width="0.85546875" style="53"/>
    <col min="15156" max="15156" width="1.85546875" style="53" bestFit="1" customWidth="1"/>
    <col min="15157" max="15159" width="0.85546875" style="53"/>
    <col min="15160" max="15160" width="1.85546875" style="53" bestFit="1" customWidth="1"/>
    <col min="15161" max="15164" width="0.85546875" style="53"/>
    <col min="15165" max="15165" width="1.85546875" style="53" bestFit="1" customWidth="1"/>
    <col min="15166" max="15167" width="0.85546875" style="53"/>
    <col min="15168" max="15168" width="1.85546875" style="53" bestFit="1" customWidth="1"/>
    <col min="15169" max="15172" width="0.85546875" style="53"/>
    <col min="15173" max="15173" width="1.85546875" style="53" bestFit="1" customWidth="1"/>
    <col min="15174" max="15176" width="0.85546875" style="53"/>
    <col min="15177" max="15177" width="1.85546875" style="53" bestFit="1" customWidth="1"/>
    <col min="15178" max="15232" width="0.85546875" style="53"/>
    <col min="15233" max="15233" width="13" style="53" customWidth="1"/>
    <col min="15234" max="15237" width="0" style="53" hidden="1" customWidth="1"/>
    <col min="15238" max="15238" width="0.85546875" style="53"/>
    <col min="15239" max="15239" width="11.7109375" style="53" customWidth="1"/>
    <col min="15240" max="15242" width="0" style="53" hidden="1" customWidth="1"/>
    <col min="15243" max="15246" width="0.85546875" style="53"/>
    <col min="15247" max="15247" width="9" style="53" customWidth="1"/>
    <col min="15248" max="15250" width="0.85546875" style="53"/>
    <col min="15251" max="15251" width="1.140625" style="53" customWidth="1"/>
    <col min="15252" max="15264" width="0.85546875" style="53"/>
    <col min="15265" max="15265" width="4.28515625" style="53" customWidth="1"/>
    <col min="15266" max="15360" width="0.85546875" style="53"/>
    <col min="15361" max="15361" width="1.85546875" style="53" bestFit="1" customWidth="1"/>
    <col min="15362" max="15376" width="0.85546875" style="53"/>
    <col min="15377" max="15377" width="14.42578125" style="53" customWidth="1"/>
    <col min="15378" max="15391" width="0.85546875" style="53"/>
    <col min="15392" max="15392" width="0.28515625" style="53" customWidth="1"/>
    <col min="15393" max="15408" width="0.85546875" style="53"/>
    <col min="15409" max="15409" width="1.85546875" style="53" bestFit="1" customWidth="1"/>
    <col min="15410" max="15411" width="0.85546875" style="53"/>
    <col min="15412" max="15412" width="1.85546875" style="53" bestFit="1" customWidth="1"/>
    <col min="15413" max="15415" width="0.85546875" style="53"/>
    <col min="15416" max="15416" width="1.85546875" style="53" bestFit="1" customWidth="1"/>
    <col min="15417" max="15420" width="0.85546875" style="53"/>
    <col min="15421" max="15421" width="1.85546875" style="53" bestFit="1" customWidth="1"/>
    <col min="15422" max="15423" width="0.85546875" style="53"/>
    <col min="15424" max="15424" width="1.85546875" style="53" bestFit="1" customWidth="1"/>
    <col min="15425" max="15428" width="0.85546875" style="53"/>
    <col min="15429" max="15429" width="1.85546875" style="53" bestFit="1" customWidth="1"/>
    <col min="15430" max="15432" width="0.85546875" style="53"/>
    <col min="15433" max="15433" width="1.85546875" style="53" bestFit="1" customWidth="1"/>
    <col min="15434" max="15488" width="0.85546875" style="53"/>
    <col min="15489" max="15489" width="13" style="53" customWidth="1"/>
    <col min="15490" max="15493" width="0" style="53" hidden="1" customWidth="1"/>
    <col min="15494" max="15494" width="0.85546875" style="53"/>
    <col min="15495" max="15495" width="11.7109375" style="53" customWidth="1"/>
    <col min="15496" max="15498" width="0" style="53" hidden="1" customWidth="1"/>
    <col min="15499" max="15502" width="0.85546875" style="53"/>
    <col min="15503" max="15503" width="9" style="53" customWidth="1"/>
    <col min="15504" max="15506" width="0.85546875" style="53"/>
    <col min="15507" max="15507" width="1.140625" style="53" customWidth="1"/>
    <col min="15508" max="15520" width="0.85546875" style="53"/>
    <col min="15521" max="15521" width="4.28515625" style="53" customWidth="1"/>
    <col min="15522" max="15616" width="0.85546875" style="53"/>
    <col min="15617" max="15617" width="1.85546875" style="53" bestFit="1" customWidth="1"/>
    <col min="15618" max="15632" width="0.85546875" style="53"/>
    <col min="15633" max="15633" width="14.42578125" style="53" customWidth="1"/>
    <col min="15634" max="15647" width="0.85546875" style="53"/>
    <col min="15648" max="15648" width="0.28515625" style="53" customWidth="1"/>
    <col min="15649" max="15664" width="0.85546875" style="53"/>
    <col min="15665" max="15665" width="1.85546875" style="53" bestFit="1" customWidth="1"/>
    <col min="15666" max="15667" width="0.85546875" style="53"/>
    <col min="15668" max="15668" width="1.85546875" style="53" bestFit="1" customWidth="1"/>
    <col min="15669" max="15671" width="0.85546875" style="53"/>
    <col min="15672" max="15672" width="1.85546875" style="53" bestFit="1" customWidth="1"/>
    <col min="15673" max="15676" width="0.85546875" style="53"/>
    <col min="15677" max="15677" width="1.85546875" style="53" bestFit="1" customWidth="1"/>
    <col min="15678" max="15679" width="0.85546875" style="53"/>
    <col min="15680" max="15680" width="1.85546875" style="53" bestFit="1" customWidth="1"/>
    <col min="15681" max="15684" width="0.85546875" style="53"/>
    <col min="15685" max="15685" width="1.85546875" style="53" bestFit="1" customWidth="1"/>
    <col min="15686" max="15688" width="0.85546875" style="53"/>
    <col min="15689" max="15689" width="1.85546875" style="53" bestFit="1" customWidth="1"/>
    <col min="15690" max="15744" width="0.85546875" style="53"/>
    <col min="15745" max="15745" width="13" style="53" customWidth="1"/>
    <col min="15746" max="15749" width="0" style="53" hidden="1" customWidth="1"/>
    <col min="15750" max="15750" width="0.85546875" style="53"/>
    <col min="15751" max="15751" width="11.7109375" style="53" customWidth="1"/>
    <col min="15752" max="15754" width="0" style="53" hidden="1" customWidth="1"/>
    <col min="15755" max="15758" width="0.85546875" style="53"/>
    <col min="15759" max="15759" width="9" style="53" customWidth="1"/>
    <col min="15760" max="15762" width="0.85546875" style="53"/>
    <col min="15763" max="15763" width="1.140625" style="53" customWidth="1"/>
    <col min="15764" max="15776" width="0.85546875" style="53"/>
    <col min="15777" max="15777" width="4.28515625" style="53" customWidth="1"/>
    <col min="15778" max="15872" width="0.85546875" style="53"/>
    <col min="15873" max="15873" width="1.85546875" style="53" bestFit="1" customWidth="1"/>
    <col min="15874" max="15888" width="0.85546875" style="53"/>
    <col min="15889" max="15889" width="14.42578125" style="53" customWidth="1"/>
    <col min="15890" max="15903" width="0.85546875" style="53"/>
    <col min="15904" max="15904" width="0.28515625" style="53" customWidth="1"/>
    <col min="15905" max="15920" width="0.85546875" style="53"/>
    <col min="15921" max="15921" width="1.85546875" style="53" bestFit="1" customWidth="1"/>
    <col min="15922" max="15923" width="0.85546875" style="53"/>
    <col min="15924" max="15924" width="1.85546875" style="53" bestFit="1" customWidth="1"/>
    <col min="15925" max="15927" width="0.85546875" style="53"/>
    <col min="15928" max="15928" width="1.85546875" style="53" bestFit="1" customWidth="1"/>
    <col min="15929" max="15932" width="0.85546875" style="53"/>
    <col min="15933" max="15933" width="1.85546875" style="53" bestFit="1" customWidth="1"/>
    <col min="15934" max="15935" width="0.85546875" style="53"/>
    <col min="15936" max="15936" width="1.85546875" style="53" bestFit="1" customWidth="1"/>
    <col min="15937" max="15940" width="0.85546875" style="53"/>
    <col min="15941" max="15941" width="1.85546875" style="53" bestFit="1" customWidth="1"/>
    <col min="15942" max="15944" width="0.85546875" style="53"/>
    <col min="15945" max="15945" width="1.85546875" style="53" bestFit="1" customWidth="1"/>
    <col min="15946" max="16000" width="0.85546875" style="53"/>
    <col min="16001" max="16001" width="13" style="53" customWidth="1"/>
    <col min="16002" max="16005" width="0" style="53" hidden="1" customWidth="1"/>
    <col min="16006" max="16006" width="0.85546875" style="53"/>
    <col min="16007" max="16007" width="11.7109375" style="53" customWidth="1"/>
    <col min="16008" max="16010" width="0" style="53" hidden="1" customWidth="1"/>
    <col min="16011" max="16014" width="0.85546875" style="53"/>
    <col min="16015" max="16015" width="9" style="53" customWidth="1"/>
    <col min="16016" max="16018" width="0.85546875" style="53"/>
    <col min="16019" max="16019" width="1.140625" style="53" customWidth="1"/>
    <col min="16020" max="16032" width="0.85546875" style="53"/>
    <col min="16033" max="16033" width="4.28515625" style="53" customWidth="1"/>
    <col min="16034" max="16128" width="0.85546875" style="53"/>
    <col min="16129" max="16129" width="1.85546875" style="53" bestFit="1" customWidth="1"/>
    <col min="16130" max="16144" width="0.85546875" style="53"/>
    <col min="16145" max="16145" width="14.42578125" style="53" customWidth="1"/>
    <col min="16146" max="16159" width="0.85546875" style="53"/>
    <col min="16160" max="16160" width="0.28515625" style="53" customWidth="1"/>
    <col min="16161" max="16176" width="0.85546875" style="53"/>
    <col min="16177" max="16177" width="1.85546875" style="53" bestFit="1" customWidth="1"/>
    <col min="16178" max="16179" width="0.85546875" style="53"/>
    <col min="16180" max="16180" width="1.85546875" style="53" bestFit="1" customWidth="1"/>
    <col min="16181" max="16183" width="0.85546875" style="53"/>
    <col min="16184" max="16184" width="1.85546875" style="53" bestFit="1" customWidth="1"/>
    <col min="16185" max="16188" width="0.85546875" style="53"/>
    <col min="16189" max="16189" width="1.85546875" style="53" bestFit="1" customWidth="1"/>
    <col min="16190" max="16191" width="0.85546875" style="53"/>
    <col min="16192" max="16192" width="1.85546875" style="53" bestFit="1" customWidth="1"/>
    <col min="16193" max="16196" width="0.85546875" style="53"/>
    <col min="16197" max="16197" width="1.85546875" style="53" bestFit="1" customWidth="1"/>
    <col min="16198" max="16200" width="0.85546875" style="53"/>
    <col min="16201" max="16201" width="1.85546875" style="53" bestFit="1" customWidth="1"/>
    <col min="16202" max="16256" width="0.85546875" style="53"/>
    <col min="16257" max="16257" width="13" style="53" customWidth="1"/>
    <col min="16258" max="16261" width="0" style="53" hidden="1" customWidth="1"/>
    <col min="16262" max="16262" width="0.85546875" style="53"/>
    <col min="16263" max="16263" width="11.7109375" style="53" customWidth="1"/>
    <col min="16264" max="16266" width="0" style="53" hidden="1" customWidth="1"/>
    <col min="16267" max="16270" width="0.85546875" style="53"/>
    <col min="16271" max="16271" width="9" style="53" customWidth="1"/>
    <col min="16272" max="16274" width="0.85546875" style="53"/>
    <col min="16275" max="16275" width="1.140625" style="53" customWidth="1"/>
    <col min="16276" max="16288" width="0.85546875" style="53"/>
    <col min="16289" max="16289" width="4.28515625" style="53" customWidth="1"/>
    <col min="16290" max="16384" width="0.85546875" style="53"/>
  </cols>
  <sheetData>
    <row r="1" spans="1:167" x14ac:dyDescent="0.2">
      <c r="EV1" s="53" t="s">
        <v>226</v>
      </c>
    </row>
    <row r="2" spans="1:167" s="54" customFormat="1" ht="100.5" customHeight="1" x14ac:dyDescent="0.2">
      <c r="A2" s="170" t="s">
        <v>0</v>
      </c>
      <c r="B2" s="171"/>
      <c r="C2" s="171"/>
      <c r="D2" s="172"/>
      <c r="E2" s="170" t="s">
        <v>227</v>
      </c>
      <c r="F2" s="171"/>
      <c r="G2" s="171"/>
      <c r="H2" s="171"/>
      <c r="I2" s="171"/>
      <c r="J2" s="171"/>
      <c r="K2" s="172"/>
      <c r="L2" s="170" t="s">
        <v>228</v>
      </c>
      <c r="M2" s="171"/>
      <c r="N2" s="171"/>
      <c r="O2" s="171"/>
      <c r="P2" s="171"/>
      <c r="Q2" s="172"/>
      <c r="R2" s="170" t="s">
        <v>3</v>
      </c>
      <c r="S2" s="171"/>
      <c r="T2" s="171"/>
      <c r="U2" s="171"/>
      <c r="V2" s="172"/>
      <c r="W2" s="170" t="s">
        <v>4</v>
      </c>
      <c r="X2" s="171"/>
      <c r="Y2" s="171"/>
      <c r="Z2" s="171"/>
      <c r="AA2" s="172"/>
      <c r="AB2" s="170" t="s">
        <v>229</v>
      </c>
      <c r="AC2" s="171"/>
      <c r="AD2" s="171"/>
      <c r="AE2" s="171"/>
      <c r="AF2" s="172"/>
      <c r="AG2" s="170" t="s">
        <v>230</v>
      </c>
      <c r="AH2" s="171"/>
      <c r="AI2" s="171"/>
      <c r="AJ2" s="171"/>
      <c r="AK2" s="172"/>
      <c r="AL2" s="170" t="s">
        <v>231</v>
      </c>
      <c r="AM2" s="171"/>
      <c r="AN2" s="171"/>
      <c r="AO2" s="171"/>
      <c r="AP2" s="172"/>
      <c r="AQ2" s="179" t="s">
        <v>232</v>
      </c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1"/>
      <c r="BX2" s="179" t="s">
        <v>233</v>
      </c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1"/>
      <c r="DY2" s="170" t="s">
        <v>234</v>
      </c>
      <c r="DZ2" s="171"/>
      <c r="EA2" s="171"/>
      <c r="EB2" s="171"/>
      <c r="EC2" s="172"/>
      <c r="ED2" s="170" t="s">
        <v>235</v>
      </c>
      <c r="EE2" s="171"/>
      <c r="EF2" s="171"/>
      <c r="EG2" s="171"/>
      <c r="EH2" s="172"/>
      <c r="EI2" s="170" t="s">
        <v>236</v>
      </c>
      <c r="EJ2" s="171"/>
      <c r="EK2" s="171"/>
      <c r="EL2" s="171"/>
      <c r="EM2" s="172"/>
      <c r="EN2" s="170" t="s">
        <v>237</v>
      </c>
      <c r="EO2" s="171"/>
      <c r="EP2" s="171"/>
      <c r="EQ2" s="172"/>
      <c r="ER2" s="170" t="s">
        <v>238</v>
      </c>
      <c r="ES2" s="171"/>
      <c r="ET2" s="171"/>
      <c r="EU2" s="171"/>
      <c r="EV2" s="171"/>
      <c r="EW2" s="171"/>
      <c r="EX2" s="171"/>
      <c r="EY2" s="172"/>
      <c r="EZ2" s="170" t="s">
        <v>15</v>
      </c>
      <c r="FA2" s="171"/>
      <c r="FB2" s="171"/>
      <c r="FC2" s="171"/>
      <c r="FD2" s="171"/>
      <c r="FE2" s="172"/>
      <c r="FF2" s="170" t="s">
        <v>16</v>
      </c>
      <c r="FG2" s="171"/>
      <c r="FH2" s="171"/>
      <c r="FI2" s="171"/>
      <c r="FJ2" s="171"/>
      <c r="FK2" s="172"/>
    </row>
    <row r="3" spans="1:167" s="54" customFormat="1" ht="100.5" customHeight="1" x14ac:dyDescent="0.2">
      <c r="A3" s="173"/>
      <c r="B3" s="174"/>
      <c r="C3" s="174"/>
      <c r="D3" s="175"/>
      <c r="E3" s="173"/>
      <c r="F3" s="174"/>
      <c r="G3" s="174"/>
      <c r="H3" s="174"/>
      <c r="I3" s="174"/>
      <c r="J3" s="174"/>
      <c r="K3" s="175"/>
      <c r="L3" s="173"/>
      <c r="M3" s="174"/>
      <c r="N3" s="174"/>
      <c r="O3" s="174"/>
      <c r="P3" s="174"/>
      <c r="Q3" s="175"/>
      <c r="R3" s="173"/>
      <c r="S3" s="174"/>
      <c r="T3" s="174"/>
      <c r="U3" s="174"/>
      <c r="V3" s="175"/>
      <c r="W3" s="173"/>
      <c r="X3" s="174"/>
      <c r="Y3" s="174"/>
      <c r="Z3" s="174"/>
      <c r="AA3" s="175"/>
      <c r="AB3" s="173"/>
      <c r="AC3" s="174"/>
      <c r="AD3" s="174"/>
      <c r="AE3" s="174"/>
      <c r="AF3" s="175"/>
      <c r="AG3" s="173"/>
      <c r="AH3" s="174"/>
      <c r="AI3" s="174"/>
      <c r="AJ3" s="174"/>
      <c r="AK3" s="175"/>
      <c r="AL3" s="173"/>
      <c r="AM3" s="174"/>
      <c r="AN3" s="174"/>
      <c r="AO3" s="174"/>
      <c r="AP3" s="175"/>
      <c r="AQ3" s="179" t="s">
        <v>17</v>
      </c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1"/>
      <c r="BK3" s="170" t="s">
        <v>18</v>
      </c>
      <c r="BL3" s="171"/>
      <c r="BM3" s="171"/>
      <c r="BN3" s="172"/>
      <c r="BO3" s="170" t="s">
        <v>19</v>
      </c>
      <c r="BP3" s="171"/>
      <c r="BQ3" s="171"/>
      <c r="BR3" s="172"/>
      <c r="BS3" s="170" t="s">
        <v>239</v>
      </c>
      <c r="BT3" s="171"/>
      <c r="BU3" s="171"/>
      <c r="BV3" s="171"/>
      <c r="BW3" s="172"/>
      <c r="BX3" s="179" t="s">
        <v>17</v>
      </c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1"/>
      <c r="DL3" s="170" t="s">
        <v>18</v>
      </c>
      <c r="DM3" s="171"/>
      <c r="DN3" s="171"/>
      <c r="DO3" s="172"/>
      <c r="DP3" s="170" t="s">
        <v>19</v>
      </c>
      <c r="DQ3" s="171"/>
      <c r="DR3" s="171"/>
      <c r="DS3" s="172"/>
      <c r="DT3" s="170" t="s">
        <v>240</v>
      </c>
      <c r="DU3" s="171"/>
      <c r="DV3" s="171"/>
      <c r="DW3" s="171"/>
      <c r="DX3" s="172"/>
      <c r="DY3" s="173"/>
      <c r="DZ3" s="174"/>
      <c r="EA3" s="174"/>
      <c r="EB3" s="174"/>
      <c r="EC3" s="175"/>
      <c r="ED3" s="173"/>
      <c r="EE3" s="174"/>
      <c r="EF3" s="174"/>
      <c r="EG3" s="174"/>
      <c r="EH3" s="175"/>
      <c r="EI3" s="173"/>
      <c r="EJ3" s="174"/>
      <c r="EK3" s="174"/>
      <c r="EL3" s="174"/>
      <c r="EM3" s="175"/>
      <c r="EN3" s="173"/>
      <c r="EO3" s="174"/>
      <c r="EP3" s="174"/>
      <c r="EQ3" s="175"/>
      <c r="ER3" s="173"/>
      <c r="ES3" s="174"/>
      <c r="ET3" s="174"/>
      <c r="EU3" s="174"/>
      <c r="EV3" s="174"/>
      <c r="EW3" s="174"/>
      <c r="EX3" s="174"/>
      <c r="EY3" s="175"/>
      <c r="EZ3" s="173"/>
      <c r="FA3" s="174"/>
      <c r="FB3" s="174"/>
      <c r="FC3" s="174"/>
      <c r="FD3" s="174"/>
      <c r="FE3" s="175"/>
      <c r="FF3" s="173"/>
      <c r="FG3" s="174"/>
      <c r="FH3" s="174"/>
      <c r="FI3" s="174"/>
      <c r="FJ3" s="174"/>
      <c r="FK3" s="175"/>
    </row>
    <row r="4" spans="1:167" s="54" customFormat="1" ht="102" customHeight="1" x14ac:dyDescent="0.2">
      <c r="A4" s="173"/>
      <c r="B4" s="174"/>
      <c r="C4" s="174"/>
      <c r="D4" s="175"/>
      <c r="E4" s="173"/>
      <c r="F4" s="174"/>
      <c r="G4" s="174"/>
      <c r="H4" s="174"/>
      <c r="I4" s="174"/>
      <c r="J4" s="174"/>
      <c r="K4" s="175"/>
      <c r="L4" s="173"/>
      <c r="M4" s="174"/>
      <c r="N4" s="174"/>
      <c r="O4" s="174"/>
      <c r="P4" s="174"/>
      <c r="Q4" s="175"/>
      <c r="R4" s="173"/>
      <c r="S4" s="174"/>
      <c r="T4" s="174"/>
      <c r="U4" s="174"/>
      <c r="V4" s="175"/>
      <c r="W4" s="173"/>
      <c r="X4" s="174"/>
      <c r="Y4" s="174"/>
      <c r="Z4" s="174"/>
      <c r="AA4" s="175"/>
      <c r="AB4" s="173"/>
      <c r="AC4" s="174"/>
      <c r="AD4" s="174"/>
      <c r="AE4" s="174"/>
      <c r="AF4" s="175"/>
      <c r="AG4" s="173"/>
      <c r="AH4" s="174"/>
      <c r="AI4" s="174"/>
      <c r="AJ4" s="174"/>
      <c r="AK4" s="175"/>
      <c r="AL4" s="173"/>
      <c r="AM4" s="174"/>
      <c r="AN4" s="174"/>
      <c r="AO4" s="174"/>
      <c r="AP4" s="175"/>
      <c r="AQ4" s="184" t="s">
        <v>241</v>
      </c>
      <c r="AR4" s="185"/>
      <c r="AS4" s="185"/>
      <c r="AT4" s="185"/>
      <c r="AU4" s="185"/>
      <c r="AV4" s="185"/>
      <c r="AW4" s="185"/>
      <c r="AX4" s="186"/>
      <c r="AY4" s="184" t="s">
        <v>242</v>
      </c>
      <c r="AZ4" s="185"/>
      <c r="BA4" s="185"/>
      <c r="BB4" s="185"/>
      <c r="BC4" s="185"/>
      <c r="BD4" s="185"/>
      <c r="BE4" s="185"/>
      <c r="BF4" s="186"/>
      <c r="BG4" s="170" t="s">
        <v>243</v>
      </c>
      <c r="BH4" s="171"/>
      <c r="BI4" s="171"/>
      <c r="BJ4" s="172"/>
      <c r="BK4" s="173"/>
      <c r="BL4" s="174"/>
      <c r="BM4" s="174"/>
      <c r="BN4" s="175"/>
      <c r="BO4" s="173"/>
      <c r="BP4" s="174"/>
      <c r="BQ4" s="174"/>
      <c r="BR4" s="175"/>
      <c r="BS4" s="173"/>
      <c r="BT4" s="174"/>
      <c r="BU4" s="174"/>
      <c r="BV4" s="174"/>
      <c r="BW4" s="175"/>
      <c r="BX4" s="184" t="s">
        <v>241</v>
      </c>
      <c r="BY4" s="185"/>
      <c r="BZ4" s="185"/>
      <c r="CA4" s="185"/>
      <c r="CB4" s="185"/>
      <c r="CC4" s="185"/>
      <c r="CD4" s="185"/>
      <c r="CE4" s="186"/>
      <c r="CF4" s="184" t="s">
        <v>242</v>
      </c>
      <c r="CG4" s="185"/>
      <c r="CH4" s="185"/>
      <c r="CI4" s="185"/>
      <c r="CJ4" s="185"/>
      <c r="CK4" s="185"/>
      <c r="CL4" s="185"/>
      <c r="CM4" s="186"/>
      <c r="CN4" s="170" t="s">
        <v>243</v>
      </c>
      <c r="CO4" s="171"/>
      <c r="CP4" s="171"/>
      <c r="CQ4" s="172"/>
      <c r="CR4" s="170" t="s">
        <v>25</v>
      </c>
      <c r="CS4" s="171"/>
      <c r="CT4" s="171"/>
      <c r="CU4" s="171"/>
      <c r="CV4" s="172"/>
      <c r="CW4" s="170" t="s">
        <v>26</v>
      </c>
      <c r="CX4" s="171"/>
      <c r="CY4" s="171"/>
      <c r="CZ4" s="171"/>
      <c r="DA4" s="172"/>
      <c r="DB4" s="170" t="s">
        <v>244</v>
      </c>
      <c r="DC4" s="171"/>
      <c r="DD4" s="171"/>
      <c r="DE4" s="171"/>
      <c r="DF4" s="172"/>
      <c r="DG4" s="170" t="s">
        <v>245</v>
      </c>
      <c r="DH4" s="171"/>
      <c r="DI4" s="171"/>
      <c r="DJ4" s="171"/>
      <c r="DK4" s="172"/>
      <c r="DL4" s="173"/>
      <c r="DM4" s="174"/>
      <c r="DN4" s="174"/>
      <c r="DO4" s="175"/>
      <c r="DP4" s="173"/>
      <c r="DQ4" s="174"/>
      <c r="DR4" s="174"/>
      <c r="DS4" s="175"/>
      <c r="DT4" s="173"/>
      <c r="DU4" s="174"/>
      <c r="DV4" s="174"/>
      <c r="DW4" s="174"/>
      <c r="DX4" s="175"/>
      <c r="DY4" s="173"/>
      <c r="DZ4" s="174"/>
      <c r="EA4" s="174"/>
      <c r="EB4" s="174"/>
      <c r="EC4" s="175"/>
      <c r="ED4" s="173"/>
      <c r="EE4" s="174"/>
      <c r="EF4" s="174"/>
      <c r="EG4" s="174"/>
      <c r="EH4" s="175"/>
      <c r="EI4" s="173"/>
      <c r="EJ4" s="174"/>
      <c r="EK4" s="174"/>
      <c r="EL4" s="174"/>
      <c r="EM4" s="175"/>
      <c r="EN4" s="173"/>
      <c r="EO4" s="174"/>
      <c r="EP4" s="174"/>
      <c r="EQ4" s="175"/>
      <c r="ER4" s="173"/>
      <c r="ES4" s="174"/>
      <c r="ET4" s="174"/>
      <c r="EU4" s="174"/>
      <c r="EV4" s="174"/>
      <c r="EW4" s="174"/>
      <c r="EX4" s="174"/>
      <c r="EY4" s="175"/>
      <c r="EZ4" s="173"/>
      <c r="FA4" s="174"/>
      <c r="FB4" s="174"/>
      <c r="FC4" s="174"/>
      <c r="FD4" s="174"/>
      <c r="FE4" s="175"/>
      <c r="FF4" s="173"/>
      <c r="FG4" s="174"/>
      <c r="FH4" s="174"/>
      <c r="FI4" s="174"/>
      <c r="FJ4" s="174"/>
      <c r="FK4" s="175"/>
    </row>
    <row r="5" spans="1:167" s="54" customFormat="1" ht="49.5" customHeight="1" x14ac:dyDescent="0.2">
      <c r="A5" s="173"/>
      <c r="B5" s="174"/>
      <c r="C5" s="174"/>
      <c r="D5" s="175"/>
      <c r="E5" s="173"/>
      <c r="F5" s="174"/>
      <c r="G5" s="174"/>
      <c r="H5" s="174"/>
      <c r="I5" s="174"/>
      <c r="J5" s="174"/>
      <c r="K5" s="175"/>
      <c r="L5" s="173"/>
      <c r="M5" s="174"/>
      <c r="N5" s="174"/>
      <c r="O5" s="174"/>
      <c r="P5" s="174"/>
      <c r="Q5" s="175"/>
      <c r="R5" s="173"/>
      <c r="S5" s="174"/>
      <c r="T5" s="174"/>
      <c r="U5" s="174"/>
      <c r="V5" s="175"/>
      <c r="W5" s="173"/>
      <c r="X5" s="174"/>
      <c r="Y5" s="174"/>
      <c r="Z5" s="174"/>
      <c r="AA5" s="175"/>
      <c r="AB5" s="173"/>
      <c r="AC5" s="174"/>
      <c r="AD5" s="174"/>
      <c r="AE5" s="174"/>
      <c r="AF5" s="175"/>
      <c r="AG5" s="173"/>
      <c r="AH5" s="174"/>
      <c r="AI5" s="174"/>
      <c r="AJ5" s="174"/>
      <c r="AK5" s="175"/>
      <c r="AL5" s="173"/>
      <c r="AM5" s="174"/>
      <c r="AN5" s="174"/>
      <c r="AO5" s="174"/>
      <c r="AP5" s="175"/>
      <c r="AQ5" s="176" t="s">
        <v>29</v>
      </c>
      <c r="AR5" s="177"/>
      <c r="AS5" s="177"/>
      <c r="AT5" s="178"/>
      <c r="AU5" s="176" t="s">
        <v>30</v>
      </c>
      <c r="AV5" s="177"/>
      <c r="AW5" s="177"/>
      <c r="AX5" s="178"/>
      <c r="AY5" s="176" t="s">
        <v>29</v>
      </c>
      <c r="AZ5" s="177"/>
      <c r="BA5" s="177"/>
      <c r="BB5" s="178"/>
      <c r="BC5" s="176" t="s">
        <v>30</v>
      </c>
      <c r="BD5" s="177"/>
      <c r="BE5" s="177"/>
      <c r="BF5" s="178"/>
      <c r="BG5" s="173"/>
      <c r="BH5" s="174"/>
      <c r="BI5" s="174"/>
      <c r="BJ5" s="175"/>
      <c r="BK5" s="173"/>
      <c r="BL5" s="174"/>
      <c r="BM5" s="174"/>
      <c r="BN5" s="175"/>
      <c r="BO5" s="173"/>
      <c r="BP5" s="174"/>
      <c r="BQ5" s="174"/>
      <c r="BR5" s="175"/>
      <c r="BS5" s="173"/>
      <c r="BT5" s="174"/>
      <c r="BU5" s="174"/>
      <c r="BV5" s="174"/>
      <c r="BW5" s="175"/>
      <c r="BX5" s="176" t="s">
        <v>29</v>
      </c>
      <c r="BY5" s="177"/>
      <c r="BZ5" s="177"/>
      <c r="CA5" s="178"/>
      <c r="CB5" s="176" t="s">
        <v>30</v>
      </c>
      <c r="CC5" s="177"/>
      <c r="CD5" s="177"/>
      <c r="CE5" s="178"/>
      <c r="CF5" s="176" t="s">
        <v>29</v>
      </c>
      <c r="CG5" s="177"/>
      <c r="CH5" s="177"/>
      <c r="CI5" s="178"/>
      <c r="CJ5" s="176" t="s">
        <v>30</v>
      </c>
      <c r="CK5" s="177"/>
      <c r="CL5" s="177"/>
      <c r="CM5" s="178"/>
      <c r="CN5" s="173"/>
      <c r="CO5" s="174"/>
      <c r="CP5" s="174"/>
      <c r="CQ5" s="175"/>
      <c r="CR5" s="173"/>
      <c r="CS5" s="174"/>
      <c r="CT5" s="174"/>
      <c r="CU5" s="174"/>
      <c r="CV5" s="175"/>
      <c r="CW5" s="173"/>
      <c r="CX5" s="174"/>
      <c r="CY5" s="174"/>
      <c r="CZ5" s="174"/>
      <c r="DA5" s="175"/>
      <c r="DB5" s="173"/>
      <c r="DC5" s="174"/>
      <c r="DD5" s="174"/>
      <c r="DE5" s="174"/>
      <c r="DF5" s="175"/>
      <c r="DG5" s="173"/>
      <c r="DH5" s="174"/>
      <c r="DI5" s="174"/>
      <c r="DJ5" s="174"/>
      <c r="DK5" s="175"/>
      <c r="DL5" s="173"/>
      <c r="DM5" s="174"/>
      <c r="DN5" s="174"/>
      <c r="DO5" s="175"/>
      <c r="DP5" s="173"/>
      <c r="DQ5" s="174"/>
      <c r="DR5" s="174"/>
      <c r="DS5" s="175"/>
      <c r="DT5" s="173"/>
      <c r="DU5" s="174"/>
      <c r="DV5" s="174"/>
      <c r="DW5" s="174"/>
      <c r="DX5" s="175"/>
      <c r="DY5" s="173"/>
      <c r="DZ5" s="174"/>
      <c r="EA5" s="174"/>
      <c r="EB5" s="174"/>
      <c r="EC5" s="175"/>
      <c r="ED5" s="173"/>
      <c r="EE5" s="174"/>
      <c r="EF5" s="174"/>
      <c r="EG5" s="174"/>
      <c r="EH5" s="175"/>
      <c r="EI5" s="173"/>
      <c r="EJ5" s="174"/>
      <c r="EK5" s="174"/>
      <c r="EL5" s="174"/>
      <c r="EM5" s="175"/>
      <c r="EN5" s="173"/>
      <c r="EO5" s="174"/>
      <c r="EP5" s="174"/>
      <c r="EQ5" s="175"/>
      <c r="ER5" s="173"/>
      <c r="ES5" s="174"/>
      <c r="ET5" s="174"/>
      <c r="EU5" s="174"/>
      <c r="EV5" s="174"/>
      <c r="EW5" s="174"/>
      <c r="EX5" s="174"/>
      <c r="EY5" s="175"/>
      <c r="EZ5" s="173"/>
      <c r="FA5" s="174"/>
      <c r="FB5" s="174"/>
      <c r="FC5" s="174"/>
      <c r="FD5" s="174"/>
      <c r="FE5" s="175"/>
      <c r="FF5" s="173"/>
      <c r="FG5" s="174"/>
      <c r="FH5" s="174"/>
      <c r="FI5" s="174"/>
      <c r="FJ5" s="174"/>
      <c r="FK5" s="175"/>
    </row>
    <row r="6" spans="1:167" s="54" customFormat="1" ht="11.25" customHeight="1" x14ac:dyDescent="0.2">
      <c r="A6" s="169">
        <v>1</v>
      </c>
      <c r="B6" s="169"/>
      <c r="C6" s="169"/>
      <c r="D6" s="169"/>
      <c r="E6" s="169">
        <v>2</v>
      </c>
      <c r="F6" s="169"/>
      <c r="G6" s="169"/>
      <c r="H6" s="169"/>
      <c r="I6" s="169"/>
      <c r="J6" s="169"/>
      <c r="K6" s="169"/>
      <c r="L6" s="169">
        <v>3</v>
      </c>
      <c r="M6" s="169"/>
      <c r="N6" s="169"/>
      <c r="O6" s="169"/>
      <c r="P6" s="169"/>
      <c r="Q6" s="169"/>
      <c r="R6" s="169">
        <v>4</v>
      </c>
      <c r="S6" s="169"/>
      <c r="T6" s="169"/>
      <c r="U6" s="169"/>
      <c r="V6" s="169"/>
      <c r="W6" s="169">
        <v>5</v>
      </c>
      <c r="X6" s="169"/>
      <c r="Y6" s="169"/>
      <c r="Z6" s="169"/>
      <c r="AA6" s="169"/>
      <c r="AB6" s="169">
        <v>6</v>
      </c>
      <c r="AC6" s="169"/>
      <c r="AD6" s="169"/>
      <c r="AE6" s="169"/>
      <c r="AF6" s="169"/>
      <c r="AG6" s="169">
        <v>7</v>
      </c>
      <c r="AH6" s="169"/>
      <c r="AI6" s="169"/>
      <c r="AJ6" s="169"/>
      <c r="AK6" s="169"/>
      <c r="AL6" s="169">
        <v>8</v>
      </c>
      <c r="AM6" s="169"/>
      <c r="AN6" s="169"/>
      <c r="AO6" s="169"/>
      <c r="AP6" s="169"/>
      <c r="AQ6" s="169">
        <v>9</v>
      </c>
      <c r="AR6" s="169"/>
      <c r="AS6" s="169"/>
      <c r="AT6" s="169"/>
      <c r="AU6" s="169">
        <v>10</v>
      </c>
      <c r="AV6" s="169"/>
      <c r="AW6" s="169"/>
      <c r="AX6" s="169"/>
      <c r="AY6" s="169">
        <v>11</v>
      </c>
      <c r="AZ6" s="169"/>
      <c r="BA6" s="169"/>
      <c r="BB6" s="169"/>
      <c r="BC6" s="169">
        <v>12</v>
      </c>
      <c r="BD6" s="169"/>
      <c r="BE6" s="169"/>
      <c r="BF6" s="169"/>
      <c r="BG6" s="169">
        <v>13</v>
      </c>
      <c r="BH6" s="169"/>
      <c r="BI6" s="169"/>
      <c r="BJ6" s="169"/>
      <c r="BK6" s="169">
        <v>14</v>
      </c>
      <c r="BL6" s="169"/>
      <c r="BM6" s="169"/>
      <c r="BN6" s="169"/>
      <c r="BO6" s="169">
        <v>15</v>
      </c>
      <c r="BP6" s="169"/>
      <c r="BQ6" s="169"/>
      <c r="BR6" s="169"/>
      <c r="BS6" s="169">
        <v>16</v>
      </c>
      <c r="BT6" s="169"/>
      <c r="BU6" s="169"/>
      <c r="BV6" s="169"/>
      <c r="BW6" s="169"/>
      <c r="BX6" s="169">
        <v>17</v>
      </c>
      <c r="BY6" s="169"/>
      <c r="BZ6" s="169"/>
      <c r="CA6" s="169"/>
      <c r="CB6" s="169">
        <v>18</v>
      </c>
      <c r="CC6" s="169"/>
      <c r="CD6" s="169"/>
      <c r="CE6" s="169"/>
      <c r="CF6" s="169">
        <v>19</v>
      </c>
      <c r="CG6" s="169"/>
      <c r="CH6" s="169"/>
      <c r="CI6" s="169"/>
      <c r="CJ6" s="169">
        <v>20</v>
      </c>
      <c r="CK6" s="169"/>
      <c r="CL6" s="169"/>
      <c r="CM6" s="169"/>
      <c r="CN6" s="169">
        <v>21</v>
      </c>
      <c r="CO6" s="169"/>
      <c r="CP6" s="169"/>
      <c r="CQ6" s="169"/>
      <c r="CR6" s="169">
        <v>22</v>
      </c>
      <c r="CS6" s="169"/>
      <c r="CT6" s="169"/>
      <c r="CU6" s="169"/>
      <c r="CV6" s="169"/>
      <c r="CW6" s="169">
        <v>23</v>
      </c>
      <c r="CX6" s="169"/>
      <c r="CY6" s="169"/>
      <c r="CZ6" s="169"/>
      <c r="DA6" s="169"/>
      <c r="DB6" s="169">
        <v>24</v>
      </c>
      <c r="DC6" s="169"/>
      <c r="DD6" s="169"/>
      <c r="DE6" s="169"/>
      <c r="DF6" s="169"/>
      <c r="DG6" s="169">
        <v>25</v>
      </c>
      <c r="DH6" s="169"/>
      <c r="DI6" s="169"/>
      <c r="DJ6" s="169"/>
      <c r="DK6" s="169"/>
      <c r="DL6" s="169">
        <v>26</v>
      </c>
      <c r="DM6" s="169"/>
      <c r="DN6" s="169"/>
      <c r="DO6" s="169"/>
      <c r="DP6" s="169">
        <v>27</v>
      </c>
      <c r="DQ6" s="169"/>
      <c r="DR6" s="169"/>
      <c r="DS6" s="169"/>
      <c r="DT6" s="169">
        <v>28</v>
      </c>
      <c r="DU6" s="169"/>
      <c r="DV6" s="169"/>
      <c r="DW6" s="169"/>
      <c r="DX6" s="169"/>
      <c r="DY6" s="169">
        <v>29</v>
      </c>
      <c r="DZ6" s="169"/>
      <c r="EA6" s="169"/>
      <c r="EB6" s="169"/>
      <c r="EC6" s="169"/>
      <c r="ED6" s="169">
        <v>30</v>
      </c>
      <c r="EE6" s="169"/>
      <c r="EF6" s="169"/>
      <c r="EG6" s="169"/>
      <c r="EH6" s="169"/>
      <c r="EI6" s="169">
        <v>31</v>
      </c>
      <c r="EJ6" s="169"/>
      <c r="EK6" s="169"/>
      <c r="EL6" s="169"/>
      <c r="EM6" s="169"/>
      <c r="EN6" s="169">
        <v>32</v>
      </c>
      <c r="EO6" s="169"/>
      <c r="EP6" s="169"/>
      <c r="EQ6" s="169"/>
      <c r="ER6" s="169">
        <v>33</v>
      </c>
      <c r="ES6" s="169"/>
      <c r="ET6" s="169"/>
      <c r="EU6" s="169"/>
      <c r="EV6" s="169"/>
      <c r="EW6" s="169"/>
      <c r="EX6" s="169"/>
      <c r="EY6" s="169"/>
      <c r="EZ6" s="169">
        <v>34</v>
      </c>
      <c r="FA6" s="169"/>
      <c r="FB6" s="169"/>
      <c r="FC6" s="169"/>
      <c r="FD6" s="169"/>
      <c r="FE6" s="169"/>
      <c r="FF6" s="169">
        <v>35</v>
      </c>
      <c r="FG6" s="169"/>
      <c r="FH6" s="169"/>
      <c r="FI6" s="169"/>
      <c r="FJ6" s="169"/>
      <c r="FK6" s="169"/>
    </row>
    <row r="7" spans="1:167" s="54" customFormat="1" ht="11.25" customHeight="1" x14ac:dyDescent="0.2">
      <c r="A7" s="94">
        <v>1</v>
      </c>
      <c r="B7" s="95"/>
      <c r="C7" s="95"/>
      <c r="D7" s="96"/>
      <c r="E7" s="94" t="s">
        <v>246</v>
      </c>
      <c r="F7" s="95"/>
      <c r="G7" s="95"/>
      <c r="H7" s="95"/>
      <c r="I7" s="95"/>
      <c r="J7" s="95"/>
      <c r="K7" s="96"/>
      <c r="L7" s="106" t="s">
        <v>86</v>
      </c>
      <c r="M7" s="107"/>
      <c r="N7" s="107"/>
      <c r="O7" s="107"/>
      <c r="P7" s="107"/>
      <c r="Q7" s="108"/>
      <c r="R7" s="94" t="s">
        <v>247</v>
      </c>
      <c r="S7" s="95"/>
      <c r="T7" s="95"/>
      <c r="U7" s="95"/>
      <c r="V7" s="96"/>
      <c r="W7" s="94">
        <v>0.4</v>
      </c>
      <c r="X7" s="95"/>
      <c r="Y7" s="95"/>
      <c r="Z7" s="95"/>
      <c r="AA7" s="96"/>
      <c r="AB7" s="94">
        <v>1</v>
      </c>
      <c r="AC7" s="95"/>
      <c r="AD7" s="95"/>
      <c r="AE7" s="95"/>
      <c r="AF7" s="96"/>
      <c r="AG7" s="99" t="s">
        <v>87</v>
      </c>
      <c r="AH7" s="95"/>
      <c r="AI7" s="95"/>
      <c r="AJ7" s="95"/>
      <c r="AK7" s="96"/>
      <c r="AL7" s="99" t="s">
        <v>87</v>
      </c>
      <c r="AM7" s="95"/>
      <c r="AN7" s="95"/>
      <c r="AO7" s="95"/>
      <c r="AP7" s="96"/>
      <c r="AQ7" s="94">
        <v>0</v>
      </c>
      <c r="AR7" s="95"/>
      <c r="AS7" s="95"/>
      <c r="AT7" s="96"/>
      <c r="AU7" s="94">
        <v>0</v>
      </c>
      <c r="AV7" s="95"/>
      <c r="AW7" s="95"/>
      <c r="AX7" s="96"/>
      <c r="AY7" s="94">
        <v>0</v>
      </c>
      <c r="AZ7" s="95"/>
      <c r="BA7" s="95"/>
      <c r="BB7" s="96"/>
      <c r="BC7" s="94">
        <v>0</v>
      </c>
      <c r="BD7" s="95"/>
      <c r="BE7" s="95"/>
      <c r="BF7" s="96"/>
      <c r="BG7" s="94">
        <v>1</v>
      </c>
      <c r="BH7" s="95"/>
      <c r="BI7" s="95"/>
      <c r="BJ7" s="96"/>
      <c r="BK7" s="94">
        <v>0</v>
      </c>
      <c r="BL7" s="95"/>
      <c r="BM7" s="95"/>
      <c r="BN7" s="96"/>
      <c r="BO7" s="94">
        <v>0</v>
      </c>
      <c r="BP7" s="95"/>
      <c r="BQ7" s="95"/>
      <c r="BR7" s="96"/>
      <c r="BS7" s="94">
        <f>SUM(AQ7:BR7)</f>
        <v>1</v>
      </c>
      <c r="BT7" s="95"/>
      <c r="BU7" s="95"/>
      <c r="BV7" s="95"/>
      <c r="BW7" s="96"/>
      <c r="BX7" s="94">
        <v>0</v>
      </c>
      <c r="BY7" s="95"/>
      <c r="BZ7" s="95"/>
      <c r="CA7" s="96"/>
      <c r="CB7" s="94">
        <v>0</v>
      </c>
      <c r="CC7" s="95"/>
      <c r="CD7" s="95"/>
      <c r="CE7" s="96"/>
      <c r="CF7" s="94">
        <v>0</v>
      </c>
      <c r="CG7" s="95"/>
      <c r="CH7" s="95"/>
      <c r="CI7" s="96"/>
      <c r="CJ7" s="94">
        <v>0</v>
      </c>
      <c r="CK7" s="95"/>
      <c r="CL7" s="95"/>
      <c r="CM7" s="96"/>
      <c r="CN7" s="94">
        <v>45</v>
      </c>
      <c r="CO7" s="95"/>
      <c r="CP7" s="95"/>
      <c r="CQ7" s="96"/>
      <c r="CR7" s="94">
        <v>45</v>
      </c>
      <c r="CS7" s="95"/>
      <c r="CT7" s="95"/>
      <c r="CU7" s="95"/>
      <c r="CV7" s="96"/>
      <c r="CW7" s="94">
        <v>0</v>
      </c>
      <c r="CX7" s="95"/>
      <c r="CY7" s="95"/>
      <c r="CZ7" s="95"/>
      <c r="DA7" s="96"/>
      <c r="DB7" s="94">
        <v>0</v>
      </c>
      <c r="DC7" s="95"/>
      <c r="DD7" s="95"/>
      <c r="DE7" s="95"/>
      <c r="DF7" s="96"/>
      <c r="DG7" s="94">
        <f>SUM(BX7:CQ7)</f>
        <v>45</v>
      </c>
      <c r="DH7" s="95"/>
      <c r="DI7" s="95"/>
      <c r="DJ7" s="95"/>
      <c r="DK7" s="96"/>
      <c r="DL7" s="94">
        <v>0</v>
      </c>
      <c r="DM7" s="95"/>
      <c r="DN7" s="95"/>
      <c r="DO7" s="96"/>
      <c r="DP7" s="94">
        <v>0</v>
      </c>
      <c r="DQ7" s="95"/>
      <c r="DR7" s="95"/>
      <c r="DS7" s="96"/>
      <c r="DT7" s="94">
        <f>SUM(DG7:DS7)</f>
        <v>45</v>
      </c>
      <c r="DU7" s="95"/>
      <c r="DV7" s="95"/>
      <c r="DW7" s="95"/>
      <c r="DX7" s="96"/>
      <c r="DY7" s="100">
        <v>42377.583333333336</v>
      </c>
      <c r="DZ7" s="112"/>
      <c r="EA7" s="112"/>
      <c r="EB7" s="112"/>
      <c r="EC7" s="113"/>
      <c r="ED7" s="100">
        <v>42377.75</v>
      </c>
      <c r="EE7" s="112"/>
      <c r="EF7" s="112"/>
      <c r="EG7" s="112"/>
      <c r="EH7" s="113"/>
      <c r="EI7" s="100">
        <v>42377.75</v>
      </c>
      <c r="EJ7" s="112"/>
      <c r="EK7" s="112"/>
      <c r="EL7" s="112"/>
      <c r="EM7" s="113"/>
      <c r="EN7" s="94">
        <v>4</v>
      </c>
      <c r="EO7" s="95"/>
      <c r="EP7" s="95"/>
      <c r="EQ7" s="96"/>
      <c r="ER7" s="94"/>
      <c r="ES7" s="95"/>
      <c r="ET7" s="95"/>
      <c r="EU7" s="95"/>
      <c r="EV7" s="95"/>
      <c r="EW7" s="95"/>
      <c r="EX7" s="95"/>
      <c r="EY7" s="96"/>
      <c r="EZ7" s="94" t="s">
        <v>248</v>
      </c>
      <c r="FA7" s="95"/>
      <c r="FB7" s="95"/>
      <c r="FC7" s="95"/>
      <c r="FD7" s="95"/>
      <c r="FE7" s="96"/>
      <c r="FF7" s="103" t="s">
        <v>249</v>
      </c>
      <c r="FG7" s="104"/>
      <c r="FH7" s="104"/>
      <c r="FI7" s="104"/>
      <c r="FJ7" s="104"/>
      <c r="FK7" s="105"/>
    </row>
    <row r="8" spans="1:167" s="54" customFormat="1" ht="11.25" customHeight="1" x14ac:dyDescent="0.2">
      <c r="A8" s="94">
        <v>2</v>
      </c>
      <c r="B8" s="95"/>
      <c r="C8" s="95"/>
      <c r="D8" s="96"/>
      <c r="E8" s="94" t="s">
        <v>246</v>
      </c>
      <c r="F8" s="95"/>
      <c r="G8" s="95"/>
      <c r="H8" s="95"/>
      <c r="I8" s="95"/>
      <c r="J8" s="95"/>
      <c r="K8" s="96"/>
      <c r="L8" s="106" t="s">
        <v>88</v>
      </c>
      <c r="M8" s="107"/>
      <c r="N8" s="107"/>
      <c r="O8" s="107"/>
      <c r="P8" s="107"/>
      <c r="Q8" s="108"/>
      <c r="R8" s="94" t="s">
        <v>247</v>
      </c>
      <c r="S8" s="95"/>
      <c r="T8" s="95"/>
      <c r="U8" s="95"/>
      <c r="V8" s="96"/>
      <c r="W8" s="94">
        <v>0.4</v>
      </c>
      <c r="X8" s="95"/>
      <c r="Y8" s="95"/>
      <c r="Z8" s="95"/>
      <c r="AA8" s="96"/>
      <c r="AB8" s="94">
        <v>1</v>
      </c>
      <c r="AC8" s="95"/>
      <c r="AD8" s="95"/>
      <c r="AE8" s="95"/>
      <c r="AF8" s="96"/>
      <c r="AG8" s="99" t="s">
        <v>87</v>
      </c>
      <c r="AH8" s="95"/>
      <c r="AI8" s="95"/>
      <c r="AJ8" s="95"/>
      <c r="AK8" s="96"/>
      <c r="AL8" s="99" t="s">
        <v>87</v>
      </c>
      <c r="AM8" s="95"/>
      <c r="AN8" s="95"/>
      <c r="AO8" s="95"/>
      <c r="AP8" s="96"/>
      <c r="AQ8" s="94">
        <v>0</v>
      </c>
      <c r="AR8" s="95"/>
      <c r="AS8" s="95"/>
      <c r="AT8" s="96"/>
      <c r="AU8" s="94">
        <v>0</v>
      </c>
      <c r="AV8" s="95"/>
      <c r="AW8" s="95"/>
      <c r="AX8" s="96"/>
      <c r="AY8" s="94">
        <v>0</v>
      </c>
      <c r="AZ8" s="95"/>
      <c r="BA8" s="95"/>
      <c r="BB8" s="96"/>
      <c r="BC8" s="94">
        <v>0</v>
      </c>
      <c r="BD8" s="95"/>
      <c r="BE8" s="95"/>
      <c r="BF8" s="96"/>
      <c r="BG8" s="94">
        <v>1</v>
      </c>
      <c r="BH8" s="95"/>
      <c r="BI8" s="95"/>
      <c r="BJ8" s="96"/>
      <c r="BK8" s="94">
        <v>0</v>
      </c>
      <c r="BL8" s="95"/>
      <c r="BM8" s="95"/>
      <c r="BN8" s="96"/>
      <c r="BO8" s="94">
        <v>0</v>
      </c>
      <c r="BP8" s="95"/>
      <c r="BQ8" s="95"/>
      <c r="BR8" s="96"/>
      <c r="BS8" s="94">
        <f t="shared" ref="BS8:BS71" si="0">SUM(AQ8:BR8)</f>
        <v>1</v>
      </c>
      <c r="BT8" s="95"/>
      <c r="BU8" s="95"/>
      <c r="BV8" s="95"/>
      <c r="BW8" s="96"/>
      <c r="BX8" s="94">
        <v>0</v>
      </c>
      <c r="BY8" s="95"/>
      <c r="BZ8" s="95"/>
      <c r="CA8" s="96"/>
      <c r="CB8" s="94">
        <v>0</v>
      </c>
      <c r="CC8" s="95"/>
      <c r="CD8" s="95"/>
      <c r="CE8" s="96"/>
      <c r="CF8" s="94">
        <v>0</v>
      </c>
      <c r="CG8" s="95"/>
      <c r="CH8" s="95"/>
      <c r="CI8" s="96"/>
      <c r="CJ8" s="94">
        <v>0</v>
      </c>
      <c r="CK8" s="95"/>
      <c r="CL8" s="95"/>
      <c r="CM8" s="96"/>
      <c r="CN8" s="94">
        <v>3</v>
      </c>
      <c r="CO8" s="95"/>
      <c r="CP8" s="95"/>
      <c r="CQ8" s="96"/>
      <c r="CR8" s="94">
        <v>3</v>
      </c>
      <c r="CS8" s="95"/>
      <c r="CT8" s="95"/>
      <c r="CU8" s="95"/>
      <c r="CV8" s="96"/>
      <c r="CW8" s="94">
        <v>0</v>
      </c>
      <c r="CX8" s="95"/>
      <c r="CY8" s="95"/>
      <c r="CZ8" s="95"/>
      <c r="DA8" s="96"/>
      <c r="DB8" s="94">
        <v>0</v>
      </c>
      <c r="DC8" s="95"/>
      <c r="DD8" s="95"/>
      <c r="DE8" s="95"/>
      <c r="DF8" s="96"/>
      <c r="DG8" s="94">
        <f t="shared" ref="DG8:DG71" si="1">SUM(BX8:CQ8)</f>
        <v>3</v>
      </c>
      <c r="DH8" s="95"/>
      <c r="DI8" s="95"/>
      <c r="DJ8" s="95"/>
      <c r="DK8" s="96"/>
      <c r="DL8" s="94">
        <v>0</v>
      </c>
      <c r="DM8" s="95"/>
      <c r="DN8" s="95"/>
      <c r="DO8" s="96"/>
      <c r="DP8" s="94">
        <v>0</v>
      </c>
      <c r="DQ8" s="95"/>
      <c r="DR8" s="95"/>
      <c r="DS8" s="96"/>
      <c r="DT8" s="94">
        <f t="shared" ref="DT8:DT71" si="2">SUM(DG8:DS8)</f>
        <v>3</v>
      </c>
      <c r="DU8" s="95"/>
      <c r="DV8" s="95"/>
      <c r="DW8" s="95"/>
      <c r="DX8" s="96"/>
      <c r="DY8" s="100">
        <v>42378.739583333336</v>
      </c>
      <c r="DZ8" s="95"/>
      <c r="EA8" s="95"/>
      <c r="EB8" s="95"/>
      <c r="EC8" s="96"/>
      <c r="ED8" s="100">
        <v>42378.822916666664</v>
      </c>
      <c r="EE8" s="95"/>
      <c r="EF8" s="95"/>
      <c r="EG8" s="95"/>
      <c r="EH8" s="96"/>
      <c r="EI8" s="100">
        <v>42378.822916666664</v>
      </c>
      <c r="EJ8" s="95"/>
      <c r="EK8" s="95"/>
      <c r="EL8" s="95"/>
      <c r="EM8" s="96"/>
      <c r="EN8" s="94">
        <v>2</v>
      </c>
      <c r="EO8" s="95"/>
      <c r="EP8" s="95"/>
      <c r="EQ8" s="96"/>
      <c r="ER8" s="94"/>
      <c r="ES8" s="95"/>
      <c r="ET8" s="95"/>
      <c r="EU8" s="95"/>
      <c r="EV8" s="95"/>
      <c r="EW8" s="95"/>
      <c r="EX8" s="95"/>
      <c r="EY8" s="96"/>
      <c r="EZ8" s="94" t="s">
        <v>248</v>
      </c>
      <c r="FA8" s="95"/>
      <c r="FB8" s="95"/>
      <c r="FC8" s="95"/>
      <c r="FD8" s="95"/>
      <c r="FE8" s="96"/>
      <c r="FF8" s="103" t="s">
        <v>249</v>
      </c>
      <c r="FG8" s="104"/>
      <c r="FH8" s="104"/>
      <c r="FI8" s="104"/>
      <c r="FJ8" s="104"/>
      <c r="FK8" s="105"/>
    </row>
    <row r="9" spans="1:167" s="54" customFormat="1" ht="11.25" customHeight="1" x14ac:dyDescent="0.2">
      <c r="A9" s="94">
        <v>3</v>
      </c>
      <c r="B9" s="95"/>
      <c r="C9" s="95"/>
      <c r="D9" s="96"/>
      <c r="E9" s="94" t="s">
        <v>246</v>
      </c>
      <c r="F9" s="95"/>
      <c r="G9" s="95"/>
      <c r="H9" s="95"/>
      <c r="I9" s="95"/>
      <c r="J9" s="95"/>
      <c r="K9" s="96"/>
      <c r="L9" s="106" t="s">
        <v>89</v>
      </c>
      <c r="M9" s="107"/>
      <c r="N9" s="107"/>
      <c r="O9" s="107"/>
      <c r="P9" s="107"/>
      <c r="Q9" s="108"/>
      <c r="R9" s="94" t="s">
        <v>247</v>
      </c>
      <c r="S9" s="95"/>
      <c r="T9" s="95"/>
      <c r="U9" s="95"/>
      <c r="V9" s="96"/>
      <c r="W9" s="94">
        <v>10</v>
      </c>
      <c r="X9" s="95"/>
      <c r="Y9" s="95"/>
      <c r="Z9" s="95"/>
      <c r="AA9" s="96"/>
      <c r="AB9" s="94">
        <v>1</v>
      </c>
      <c r="AC9" s="95"/>
      <c r="AD9" s="95"/>
      <c r="AE9" s="95"/>
      <c r="AF9" s="96"/>
      <c r="AG9" s="99" t="s">
        <v>87</v>
      </c>
      <c r="AH9" s="95"/>
      <c r="AI9" s="95"/>
      <c r="AJ9" s="95"/>
      <c r="AK9" s="96"/>
      <c r="AL9" s="99" t="s">
        <v>87</v>
      </c>
      <c r="AM9" s="95"/>
      <c r="AN9" s="95"/>
      <c r="AO9" s="95"/>
      <c r="AP9" s="96"/>
      <c r="AQ9" s="94">
        <v>0</v>
      </c>
      <c r="AR9" s="95"/>
      <c r="AS9" s="95"/>
      <c r="AT9" s="96"/>
      <c r="AU9" s="94">
        <v>0</v>
      </c>
      <c r="AV9" s="95"/>
      <c r="AW9" s="95"/>
      <c r="AX9" s="96"/>
      <c r="AY9" s="94">
        <v>1</v>
      </c>
      <c r="AZ9" s="95"/>
      <c r="BA9" s="95"/>
      <c r="BB9" s="96"/>
      <c r="BC9" s="94">
        <v>0</v>
      </c>
      <c r="BD9" s="95"/>
      <c r="BE9" s="95"/>
      <c r="BF9" s="96"/>
      <c r="BG9" s="94">
        <v>0</v>
      </c>
      <c r="BH9" s="95"/>
      <c r="BI9" s="95"/>
      <c r="BJ9" s="96"/>
      <c r="BK9" s="94">
        <v>1</v>
      </c>
      <c r="BL9" s="95"/>
      <c r="BM9" s="95"/>
      <c r="BN9" s="96"/>
      <c r="BO9" s="94">
        <v>0</v>
      </c>
      <c r="BP9" s="95"/>
      <c r="BQ9" s="95"/>
      <c r="BR9" s="96"/>
      <c r="BS9" s="94">
        <f t="shared" si="0"/>
        <v>2</v>
      </c>
      <c r="BT9" s="95"/>
      <c r="BU9" s="95"/>
      <c r="BV9" s="95"/>
      <c r="BW9" s="96"/>
      <c r="BX9" s="94">
        <v>0</v>
      </c>
      <c r="BY9" s="95"/>
      <c r="BZ9" s="95"/>
      <c r="CA9" s="96"/>
      <c r="CB9" s="94">
        <v>0</v>
      </c>
      <c r="CC9" s="95"/>
      <c r="CD9" s="95"/>
      <c r="CE9" s="96"/>
      <c r="CF9" s="94">
        <v>2</v>
      </c>
      <c r="CG9" s="95"/>
      <c r="CH9" s="95"/>
      <c r="CI9" s="96"/>
      <c r="CJ9" s="94">
        <v>0</v>
      </c>
      <c r="CK9" s="95"/>
      <c r="CL9" s="95"/>
      <c r="CM9" s="96"/>
      <c r="CN9" s="94">
        <v>0</v>
      </c>
      <c r="CO9" s="95"/>
      <c r="CP9" s="95"/>
      <c r="CQ9" s="96"/>
      <c r="CR9" s="94">
        <v>0</v>
      </c>
      <c r="CS9" s="95"/>
      <c r="CT9" s="95"/>
      <c r="CU9" s="95"/>
      <c r="CV9" s="96"/>
      <c r="CW9" s="94">
        <v>2</v>
      </c>
      <c r="CX9" s="95"/>
      <c r="CY9" s="95"/>
      <c r="CZ9" s="95"/>
      <c r="DA9" s="96"/>
      <c r="DB9" s="94">
        <v>0</v>
      </c>
      <c r="DC9" s="95"/>
      <c r="DD9" s="95"/>
      <c r="DE9" s="95"/>
      <c r="DF9" s="96"/>
      <c r="DG9" s="94">
        <f t="shared" si="1"/>
        <v>2</v>
      </c>
      <c r="DH9" s="95"/>
      <c r="DI9" s="95"/>
      <c r="DJ9" s="95"/>
      <c r="DK9" s="96"/>
      <c r="DL9" s="94">
        <v>0</v>
      </c>
      <c r="DM9" s="95"/>
      <c r="DN9" s="95"/>
      <c r="DO9" s="96"/>
      <c r="DP9" s="94">
        <v>0</v>
      </c>
      <c r="DQ9" s="95"/>
      <c r="DR9" s="95"/>
      <c r="DS9" s="96"/>
      <c r="DT9" s="94">
        <f t="shared" si="2"/>
        <v>2</v>
      </c>
      <c r="DU9" s="95"/>
      <c r="DV9" s="95"/>
      <c r="DW9" s="95"/>
      <c r="DX9" s="96"/>
      <c r="DY9" s="100">
        <v>42379.25</v>
      </c>
      <c r="DZ9" s="95"/>
      <c r="EA9" s="95"/>
      <c r="EB9" s="95"/>
      <c r="EC9" s="96"/>
      <c r="ED9" s="100">
        <v>42379.274305555555</v>
      </c>
      <c r="EE9" s="95"/>
      <c r="EF9" s="95"/>
      <c r="EG9" s="95"/>
      <c r="EH9" s="96"/>
      <c r="EI9" s="100">
        <v>42379.274305555555</v>
      </c>
      <c r="EJ9" s="95"/>
      <c r="EK9" s="95"/>
      <c r="EL9" s="95"/>
      <c r="EM9" s="96"/>
      <c r="EN9" s="94">
        <v>0.6</v>
      </c>
      <c r="EO9" s="95"/>
      <c r="EP9" s="95"/>
      <c r="EQ9" s="96"/>
      <c r="ER9" s="94"/>
      <c r="ES9" s="95"/>
      <c r="ET9" s="95"/>
      <c r="EU9" s="95"/>
      <c r="EV9" s="95"/>
      <c r="EW9" s="95"/>
      <c r="EX9" s="95"/>
      <c r="EY9" s="96"/>
      <c r="EZ9" s="94" t="s">
        <v>248</v>
      </c>
      <c r="FA9" s="95"/>
      <c r="FB9" s="95"/>
      <c r="FC9" s="95"/>
      <c r="FD9" s="95"/>
      <c r="FE9" s="96"/>
      <c r="FF9" s="103" t="s">
        <v>249</v>
      </c>
      <c r="FG9" s="104"/>
      <c r="FH9" s="104"/>
      <c r="FI9" s="104"/>
      <c r="FJ9" s="104"/>
      <c r="FK9" s="105"/>
    </row>
    <row r="10" spans="1:167" s="54" customFormat="1" ht="11.25" customHeight="1" x14ac:dyDescent="0.2">
      <c r="A10" s="94">
        <v>4</v>
      </c>
      <c r="B10" s="95"/>
      <c r="C10" s="95"/>
      <c r="D10" s="96"/>
      <c r="E10" s="94" t="s">
        <v>246</v>
      </c>
      <c r="F10" s="95"/>
      <c r="G10" s="95"/>
      <c r="H10" s="95"/>
      <c r="I10" s="95"/>
      <c r="J10" s="95"/>
      <c r="K10" s="96"/>
      <c r="L10" s="106" t="s">
        <v>90</v>
      </c>
      <c r="M10" s="107"/>
      <c r="N10" s="107"/>
      <c r="O10" s="107"/>
      <c r="P10" s="107"/>
      <c r="Q10" s="108"/>
      <c r="R10" s="94" t="s">
        <v>91</v>
      </c>
      <c r="S10" s="95"/>
      <c r="T10" s="95"/>
      <c r="U10" s="95"/>
      <c r="V10" s="96"/>
      <c r="W10" s="94">
        <v>6</v>
      </c>
      <c r="X10" s="95"/>
      <c r="Y10" s="95"/>
      <c r="Z10" s="95"/>
      <c r="AA10" s="96"/>
      <c r="AB10" s="94">
        <v>1</v>
      </c>
      <c r="AC10" s="95"/>
      <c r="AD10" s="95"/>
      <c r="AE10" s="95"/>
      <c r="AF10" s="96"/>
      <c r="AG10" s="99" t="s">
        <v>87</v>
      </c>
      <c r="AH10" s="95"/>
      <c r="AI10" s="95"/>
      <c r="AJ10" s="95"/>
      <c r="AK10" s="96"/>
      <c r="AL10" s="99" t="s">
        <v>87</v>
      </c>
      <c r="AM10" s="95"/>
      <c r="AN10" s="95"/>
      <c r="AO10" s="95"/>
      <c r="AP10" s="96"/>
      <c r="AQ10" s="94">
        <v>0</v>
      </c>
      <c r="AR10" s="95"/>
      <c r="AS10" s="95"/>
      <c r="AT10" s="96"/>
      <c r="AU10" s="94">
        <v>0</v>
      </c>
      <c r="AV10" s="95"/>
      <c r="AW10" s="95"/>
      <c r="AX10" s="96"/>
      <c r="AY10" s="94">
        <v>0</v>
      </c>
      <c r="AZ10" s="95"/>
      <c r="BA10" s="95"/>
      <c r="BB10" s="96"/>
      <c r="BC10" s="94">
        <v>0</v>
      </c>
      <c r="BD10" s="95"/>
      <c r="BE10" s="95"/>
      <c r="BF10" s="96"/>
      <c r="BG10" s="94">
        <v>2</v>
      </c>
      <c r="BH10" s="95"/>
      <c r="BI10" s="95"/>
      <c r="BJ10" s="96"/>
      <c r="BK10" s="94">
        <v>1</v>
      </c>
      <c r="BL10" s="95"/>
      <c r="BM10" s="95"/>
      <c r="BN10" s="96"/>
      <c r="BO10" s="94">
        <v>0</v>
      </c>
      <c r="BP10" s="95"/>
      <c r="BQ10" s="95"/>
      <c r="BR10" s="96"/>
      <c r="BS10" s="94">
        <f t="shared" si="0"/>
        <v>3</v>
      </c>
      <c r="BT10" s="95"/>
      <c r="BU10" s="95"/>
      <c r="BV10" s="95"/>
      <c r="BW10" s="96"/>
      <c r="BX10" s="94">
        <v>0</v>
      </c>
      <c r="BY10" s="95"/>
      <c r="BZ10" s="95"/>
      <c r="CA10" s="96"/>
      <c r="CB10" s="94">
        <v>0</v>
      </c>
      <c r="CC10" s="95"/>
      <c r="CD10" s="95"/>
      <c r="CE10" s="96"/>
      <c r="CF10" s="94">
        <v>0</v>
      </c>
      <c r="CG10" s="95"/>
      <c r="CH10" s="95"/>
      <c r="CI10" s="96"/>
      <c r="CJ10" s="94">
        <v>0</v>
      </c>
      <c r="CK10" s="95"/>
      <c r="CL10" s="95"/>
      <c r="CM10" s="96"/>
      <c r="CN10" s="94">
        <v>5</v>
      </c>
      <c r="CO10" s="95"/>
      <c r="CP10" s="95"/>
      <c r="CQ10" s="96"/>
      <c r="CR10" s="94">
        <v>5</v>
      </c>
      <c r="CS10" s="95"/>
      <c r="CT10" s="95"/>
      <c r="CU10" s="95"/>
      <c r="CV10" s="96"/>
      <c r="CW10" s="94">
        <v>0</v>
      </c>
      <c r="CX10" s="95"/>
      <c r="CY10" s="95"/>
      <c r="CZ10" s="95"/>
      <c r="DA10" s="96"/>
      <c r="DB10" s="94">
        <v>0</v>
      </c>
      <c r="DC10" s="95"/>
      <c r="DD10" s="95"/>
      <c r="DE10" s="95"/>
      <c r="DF10" s="96"/>
      <c r="DG10" s="94">
        <f t="shared" si="1"/>
        <v>5</v>
      </c>
      <c r="DH10" s="95"/>
      <c r="DI10" s="95"/>
      <c r="DJ10" s="95"/>
      <c r="DK10" s="96"/>
      <c r="DL10" s="94">
        <v>0</v>
      </c>
      <c r="DM10" s="95"/>
      <c r="DN10" s="95"/>
      <c r="DO10" s="96"/>
      <c r="DP10" s="94">
        <v>0</v>
      </c>
      <c r="DQ10" s="95"/>
      <c r="DR10" s="95"/>
      <c r="DS10" s="96"/>
      <c r="DT10" s="94">
        <f t="shared" si="2"/>
        <v>5</v>
      </c>
      <c r="DU10" s="95"/>
      <c r="DV10" s="95"/>
      <c r="DW10" s="95"/>
      <c r="DX10" s="96"/>
      <c r="DY10" s="100">
        <v>42380.4375</v>
      </c>
      <c r="DZ10" s="95"/>
      <c r="EA10" s="95"/>
      <c r="EB10" s="95"/>
      <c r="EC10" s="96"/>
      <c r="ED10" s="100">
        <v>42380.510416666664</v>
      </c>
      <c r="EE10" s="95"/>
      <c r="EF10" s="95"/>
      <c r="EG10" s="95"/>
      <c r="EH10" s="96"/>
      <c r="EI10" s="100">
        <v>42380.510416666664</v>
      </c>
      <c r="EJ10" s="95"/>
      <c r="EK10" s="95"/>
      <c r="EL10" s="95"/>
      <c r="EM10" s="96"/>
      <c r="EN10" s="94">
        <v>1.8</v>
      </c>
      <c r="EO10" s="95"/>
      <c r="EP10" s="95"/>
      <c r="EQ10" s="96"/>
      <c r="ER10" s="94"/>
      <c r="ES10" s="95"/>
      <c r="ET10" s="95"/>
      <c r="EU10" s="95"/>
      <c r="EV10" s="95"/>
      <c r="EW10" s="95"/>
      <c r="EX10" s="95"/>
      <c r="EY10" s="96"/>
      <c r="EZ10" s="94" t="s">
        <v>248</v>
      </c>
      <c r="FA10" s="95"/>
      <c r="FB10" s="95"/>
      <c r="FC10" s="95"/>
      <c r="FD10" s="95"/>
      <c r="FE10" s="96"/>
      <c r="FF10" s="103" t="s">
        <v>249</v>
      </c>
      <c r="FG10" s="104"/>
      <c r="FH10" s="104"/>
      <c r="FI10" s="104"/>
      <c r="FJ10" s="104"/>
      <c r="FK10" s="105"/>
    </row>
    <row r="11" spans="1:167" s="54" customFormat="1" ht="11.25" customHeight="1" x14ac:dyDescent="0.2">
      <c r="A11" s="94">
        <v>5</v>
      </c>
      <c r="B11" s="95"/>
      <c r="C11" s="95"/>
      <c r="D11" s="96"/>
      <c r="E11" s="94" t="s">
        <v>246</v>
      </c>
      <c r="F11" s="95"/>
      <c r="G11" s="95"/>
      <c r="H11" s="95"/>
      <c r="I11" s="95"/>
      <c r="J11" s="95"/>
      <c r="K11" s="96"/>
      <c r="L11" s="166" t="s">
        <v>92</v>
      </c>
      <c r="M11" s="167"/>
      <c r="N11" s="167"/>
      <c r="O11" s="167"/>
      <c r="P11" s="167"/>
      <c r="Q11" s="168"/>
      <c r="R11" s="94" t="s">
        <v>247</v>
      </c>
      <c r="S11" s="95"/>
      <c r="T11" s="95"/>
      <c r="U11" s="95"/>
      <c r="V11" s="96"/>
      <c r="W11" s="94">
        <v>0.4</v>
      </c>
      <c r="X11" s="95"/>
      <c r="Y11" s="95"/>
      <c r="Z11" s="95"/>
      <c r="AA11" s="96"/>
      <c r="AB11" s="94">
        <v>1</v>
      </c>
      <c r="AC11" s="95"/>
      <c r="AD11" s="95"/>
      <c r="AE11" s="95"/>
      <c r="AF11" s="96"/>
      <c r="AG11" s="99" t="s">
        <v>87</v>
      </c>
      <c r="AH11" s="95"/>
      <c r="AI11" s="95"/>
      <c r="AJ11" s="95"/>
      <c r="AK11" s="96"/>
      <c r="AL11" s="99" t="s">
        <v>87</v>
      </c>
      <c r="AM11" s="95"/>
      <c r="AN11" s="95"/>
      <c r="AO11" s="95"/>
      <c r="AP11" s="96"/>
      <c r="AQ11" s="94">
        <v>0</v>
      </c>
      <c r="AR11" s="95"/>
      <c r="AS11" s="95"/>
      <c r="AT11" s="96"/>
      <c r="AU11" s="94">
        <v>0</v>
      </c>
      <c r="AV11" s="95"/>
      <c r="AW11" s="95"/>
      <c r="AX11" s="96"/>
      <c r="AY11" s="94">
        <v>0</v>
      </c>
      <c r="AZ11" s="95"/>
      <c r="BA11" s="95"/>
      <c r="BB11" s="96"/>
      <c r="BC11" s="94">
        <v>0</v>
      </c>
      <c r="BD11" s="95"/>
      <c r="BE11" s="95"/>
      <c r="BF11" s="96"/>
      <c r="BG11" s="94">
        <v>1</v>
      </c>
      <c r="BH11" s="95"/>
      <c r="BI11" s="95"/>
      <c r="BJ11" s="96"/>
      <c r="BK11" s="94">
        <v>0</v>
      </c>
      <c r="BL11" s="95"/>
      <c r="BM11" s="95"/>
      <c r="BN11" s="96"/>
      <c r="BO11" s="94">
        <v>0</v>
      </c>
      <c r="BP11" s="95"/>
      <c r="BQ11" s="95"/>
      <c r="BR11" s="96"/>
      <c r="BS11" s="94">
        <f t="shared" si="0"/>
        <v>1</v>
      </c>
      <c r="BT11" s="95"/>
      <c r="BU11" s="95"/>
      <c r="BV11" s="95"/>
      <c r="BW11" s="96"/>
      <c r="BX11" s="94">
        <v>0</v>
      </c>
      <c r="BY11" s="95"/>
      <c r="BZ11" s="95"/>
      <c r="CA11" s="96"/>
      <c r="CB11" s="94">
        <v>0</v>
      </c>
      <c r="CC11" s="95"/>
      <c r="CD11" s="95"/>
      <c r="CE11" s="96"/>
      <c r="CF11" s="94">
        <v>0</v>
      </c>
      <c r="CG11" s="95"/>
      <c r="CH11" s="95"/>
      <c r="CI11" s="96"/>
      <c r="CJ11" s="94">
        <v>0</v>
      </c>
      <c r="CK11" s="95"/>
      <c r="CL11" s="95"/>
      <c r="CM11" s="96"/>
      <c r="CN11" s="94">
        <v>1</v>
      </c>
      <c r="CO11" s="95"/>
      <c r="CP11" s="95"/>
      <c r="CQ11" s="96"/>
      <c r="CR11" s="94">
        <v>1</v>
      </c>
      <c r="CS11" s="95"/>
      <c r="CT11" s="95"/>
      <c r="CU11" s="95"/>
      <c r="CV11" s="96"/>
      <c r="CW11" s="94">
        <v>0</v>
      </c>
      <c r="CX11" s="95"/>
      <c r="CY11" s="95"/>
      <c r="CZ11" s="95"/>
      <c r="DA11" s="96"/>
      <c r="DB11" s="94">
        <v>0</v>
      </c>
      <c r="DC11" s="95"/>
      <c r="DD11" s="95"/>
      <c r="DE11" s="95"/>
      <c r="DF11" s="96"/>
      <c r="DG11" s="94">
        <f t="shared" si="1"/>
        <v>1</v>
      </c>
      <c r="DH11" s="95"/>
      <c r="DI11" s="95"/>
      <c r="DJ11" s="95"/>
      <c r="DK11" s="96"/>
      <c r="DL11" s="94">
        <v>0</v>
      </c>
      <c r="DM11" s="95"/>
      <c r="DN11" s="95"/>
      <c r="DO11" s="96"/>
      <c r="DP11" s="94">
        <v>0</v>
      </c>
      <c r="DQ11" s="95"/>
      <c r="DR11" s="95"/>
      <c r="DS11" s="96"/>
      <c r="DT11" s="94">
        <f t="shared" si="2"/>
        <v>1</v>
      </c>
      <c r="DU11" s="95"/>
      <c r="DV11" s="95"/>
      <c r="DW11" s="95"/>
      <c r="DX11" s="96"/>
      <c r="DY11" s="100">
        <v>42381.569444444445</v>
      </c>
      <c r="DZ11" s="95"/>
      <c r="EA11" s="95"/>
      <c r="EB11" s="95"/>
      <c r="EC11" s="96"/>
      <c r="ED11" s="100">
        <v>42381.652777777781</v>
      </c>
      <c r="EE11" s="95"/>
      <c r="EF11" s="95"/>
      <c r="EG11" s="95"/>
      <c r="EH11" s="96"/>
      <c r="EI11" s="100">
        <v>42381.652777777781</v>
      </c>
      <c r="EJ11" s="95"/>
      <c r="EK11" s="95"/>
      <c r="EL11" s="95"/>
      <c r="EM11" s="96"/>
      <c r="EN11" s="94">
        <v>2</v>
      </c>
      <c r="EO11" s="95"/>
      <c r="EP11" s="95"/>
      <c r="EQ11" s="96"/>
      <c r="ER11" s="94"/>
      <c r="ES11" s="95"/>
      <c r="ET11" s="95"/>
      <c r="EU11" s="95"/>
      <c r="EV11" s="95"/>
      <c r="EW11" s="95"/>
      <c r="EX11" s="95"/>
      <c r="EY11" s="96"/>
      <c r="EZ11" s="94" t="s">
        <v>248</v>
      </c>
      <c r="FA11" s="95"/>
      <c r="FB11" s="95"/>
      <c r="FC11" s="95"/>
      <c r="FD11" s="95"/>
      <c r="FE11" s="96"/>
      <c r="FF11" s="103" t="s">
        <v>249</v>
      </c>
      <c r="FG11" s="104"/>
      <c r="FH11" s="104"/>
      <c r="FI11" s="104"/>
      <c r="FJ11" s="104"/>
      <c r="FK11" s="105"/>
    </row>
    <row r="12" spans="1:167" s="54" customFormat="1" ht="11.25" customHeight="1" x14ac:dyDescent="0.2">
      <c r="A12" s="94">
        <v>6</v>
      </c>
      <c r="B12" s="95"/>
      <c r="C12" s="95"/>
      <c r="D12" s="96"/>
      <c r="E12" s="94" t="s">
        <v>246</v>
      </c>
      <c r="F12" s="95"/>
      <c r="G12" s="95"/>
      <c r="H12" s="95"/>
      <c r="I12" s="95"/>
      <c r="J12" s="95"/>
      <c r="K12" s="96"/>
      <c r="L12" s="114" t="s">
        <v>250</v>
      </c>
      <c r="M12" s="115"/>
      <c r="N12" s="115"/>
      <c r="O12" s="115"/>
      <c r="P12" s="115"/>
      <c r="Q12" s="116"/>
      <c r="R12" s="94" t="s">
        <v>126</v>
      </c>
      <c r="S12" s="95"/>
      <c r="T12" s="95"/>
      <c r="U12" s="95"/>
      <c r="V12" s="96"/>
      <c r="W12" s="94">
        <v>6</v>
      </c>
      <c r="X12" s="95"/>
      <c r="Y12" s="95"/>
      <c r="Z12" s="95"/>
      <c r="AA12" s="96"/>
      <c r="AB12" s="94">
        <v>0</v>
      </c>
      <c r="AC12" s="95"/>
      <c r="AD12" s="95"/>
      <c r="AE12" s="95"/>
      <c r="AF12" s="96"/>
      <c r="AG12" s="99" t="s">
        <v>87</v>
      </c>
      <c r="AH12" s="95"/>
      <c r="AI12" s="95"/>
      <c r="AJ12" s="95"/>
      <c r="AK12" s="96"/>
      <c r="AL12" s="99" t="s">
        <v>87</v>
      </c>
      <c r="AM12" s="95"/>
      <c r="AN12" s="95"/>
      <c r="AO12" s="95"/>
      <c r="AP12" s="96"/>
      <c r="AQ12" s="94">
        <v>0</v>
      </c>
      <c r="AR12" s="95"/>
      <c r="AS12" s="95"/>
      <c r="AT12" s="96"/>
      <c r="AU12" s="94">
        <v>0</v>
      </c>
      <c r="AV12" s="95"/>
      <c r="AW12" s="95"/>
      <c r="AX12" s="96"/>
      <c r="AY12" s="94">
        <v>2</v>
      </c>
      <c r="AZ12" s="95"/>
      <c r="BA12" s="95"/>
      <c r="BB12" s="96"/>
      <c r="BC12" s="94">
        <v>0</v>
      </c>
      <c r="BD12" s="95"/>
      <c r="BE12" s="95"/>
      <c r="BF12" s="96"/>
      <c r="BG12" s="94">
        <v>3</v>
      </c>
      <c r="BH12" s="95"/>
      <c r="BI12" s="95"/>
      <c r="BJ12" s="96"/>
      <c r="BK12" s="94">
        <v>1</v>
      </c>
      <c r="BL12" s="95"/>
      <c r="BM12" s="95"/>
      <c r="BN12" s="96"/>
      <c r="BO12" s="94">
        <v>0</v>
      </c>
      <c r="BP12" s="95"/>
      <c r="BQ12" s="95"/>
      <c r="BR12" s="96"/>
      <c r="BS12" s="94">
        <f t="shared" si="0"/>
        <v>6</v>
      </c>
      <c r="BT12" s="95"/>
      <c r="BU12" s="95"/>
      <c r="BV12" s="95"/>
      <c r="BW12" s="96"/>
      <c r="BX12" s="94">
        <v>0</v>
      </c>
      <c r="BY12" s="95"/>
      <c r="BZ12" s="95"/>
      <c r="CA12" s="96"/>
      <c r="CB12" s="94">
        <v>0</v>
      </c>
      <c r="CC12" s="95"/>
      <c r="CD12" s="95"/>
      <c r="CE12" s="96"/>
      <c r="CF12" s="94">
        <v>1</v>
      </c>
      <c r="CG12" s="95"/>
      <c r="CH12" s="95"/>
      <c r="CI12" s="96"/>
      <c r="CJ12" s="94">
        <v>0</v>
      </c>
      <c r="CK12" s="95"/>
      <c r="CL12" s="95"/>
      <c r="CM12" s="96"/>
      <c r="CN12" s="94">
        <v>9</v>
      </c>
      <c r="CO12" s="95"/>
      <c r="CP12" s="95"/>
      <c r="CQ12" s="96"/>
      <c r="CR12" s="94">
        <v>9</v>
      </c>
      <c r="CS12" s="95"/>
      <c r="CT12" s="95"/>
      <c r="CU12" s="95"/>
      <c r="CV12" s="96"/>
      <c r="CW12" s="94">
        <v>1</v>
      </c>
      <c r="CX12" s="95"/>
      <c r="CY12" s="95"/>
      <c r="CZ12" s="95"/>
      <c r="DA12" s="96"/>
      <c r="DB12" s="94">
        <v>0</v>
      </c>
      <c r="DC12" s="95"/>
      <c r="DD12" s="95"/>
      <c r="DE12" s="95"/>
      <c r="DF12" s="96"/>
      <c r="DG12" s="94">
        <f t="shared" si="1"/>
        <v>10</v>
      </c>
      <c r="DH12" s="95"/>
      <c r="DI12" s="95"/>
      <c r="DJ12" s="95"/>
      <c r="DK12" s="96"/>
      <c r="DL12" s="94">
        <v>0</v>
      </c>
      <c r="DM12" s="95"/>
      <c r="DN12" s="95"/>
      <c r="DO12" s="96"/>
      <c r="DP12" s="94">
        <v>0</v>
      </c>
      <c r="DQ12" s="95"/>
      <c r="DR12" s="95"/>
      <c r="DS12" s="96"/>
      <c r="DT12" s="94">
        <f t="shared" si="2"/>
        <v>10</v>
      </c>
      <c r="DU12" s="95"/>
      <c r="DV12" s="95"/>
      <c r="DW12" s="95"/>
      <c r="DX12" s="96"/>
      <c r="DY12" s="100">
        <v>42381.947916666664</v>
      </c>
      <c r="DZ12" s="95"/>
      <c r="EA12" s="95"/>
      <c r="EB12" s="95"/>
      <c r="EC12" s="96"/>
      <c r="ED12" s="100">
        <v>42382.107638888891</v>
      </c>
      <c r="EE12" s="95"/>
      <c r="EF12" s="95"/>
      <c r="EG12" s="95"/>
      <c r="EH12" s="96"/>
      <c r="EI12" s="100">
        <v>42382.107638888891</v>
      </c>
      <c r="EJ12" s="95"/>
      <c r="EK12" s="95"/>
      <c r="EL12" s="95"/>
      <c r="EM12" s="96"/>
      <c r="EN12" s="94">
        <v>3.8</v>
      </c>
      <c r="EO12" s="95"/>
      <c r="EP12" s="95"/>
      <c r="EQ12" s="96"/>
      <c r="ER12" s="94"/>
      <c r="ES12" s="95"/>
      <c r="ET12" s="95"/>
      <c r="EU12" s="95"/>
      <c r="EV12" s="95"/>
      <c r="EW12" s="95"/>
      <c r="EX12" s="95"/>
      <c r="EY12" s="96"/>
      <c r="EZ12" s="94" t="s">
        <v>248</v>
      </c>
      <c r="FA12" s="95"/>
      <c r="FB12" s="95"/>
      <c r="FC12" s="95"/>
      <c r="FD12" s="95"/>
      <c r="FE12" s="96"/>
      <c r="FF12" s="103" t="s">
        <v>249</v>
      </c>
      <c r="FG12" s="104"/>
      <c r="FH12" s="104"/>
      <c r="FI12" s="104"/>
      <c r="FJ12" s="104"/>
      <c r="FK12" s="105"/>
    </row>
    <row r="13" spans="1:167" s="54" customFormat="1" ht="11.25" customHeight="1" x14ac:dyDescent="0.2">
      <c r="A13" s="94">
        <v>7</v>
      </c>
      <c r="B13" s="95"/>
      <c r="C13" s="95"/>
      <c r="D13" s="96"/>
      <c r="E13" s="94" t="s">
        <v>246</v>
      </c>
      <c r="F13" s="95"/>
      <c r="G13" s="95"/>
      <c r="H13" s="95"/>
      <c r="I13" s="95"/>
      <c r="J13" s="95"/>
      <c r="K13" s="96"/>
      <c r="L13" s="106" t="s">
        <v>93</v>
      </c>
      <c r="M13" s="107"/>
      <c r="N13" s="107"/>
      <c r="O13" s="107"/>
      <c r="P13" s="107"/>
      <c r="Q13" s="108"/>
      <c r="R13" s="94" t="s">
        <v>247</v>
      </c>
      <c r="S13" s="95"/>
      <c r="T13" s="95"/>
      <c r="U13" s="95"/>
      <c r="V13" s="96"/>
      <c r="W13" s="94">
        <v>6</v>
      </c>
      <c r="X13" s="95"/>
      <c r="Y13" s="95"/>
      <c r="Z13" s="95"/>
      <c r="AA13" s="96"/>
      <c r="AB13" s="94">
        <v>1</v>
      </c>
      <c r="AC13" s="95"/>
      <c r="AD13" s="95"/>
      <c r="AE13" s="95"/>
      <c r="AF13" s="96"/>
      <c r="AG13" s="99" t="s">
        <v>87</v>
      </c>
      <c r="AH13" s="95"/>
      <c r="AI13" s="95"/>
      <c r="AJ13" s="95"/>
      <c r="AK13" s="96"/>
      <c r="AL13" s="99" t="s">
        <v>87</v>
      </c>
      <c r="AM13" s="95"/>
      <c r="AN13" s="95"/>
      <c r="AO13" s="95"/>
      <c r="AP13" s="96"/>
      <c r="AQ13" s="94">
        <v>0</v>
      </c>
      <c r="AR13" s="95"/>
      <c r="AS13" s="95"/>
      <c r="AT13" s="96"/>
      <c r="AU13" s="94">
        <v>0</v>
      </c>
      <c r="AV13" s="95"/>
      <c r="AW13" s="95"/>
      <c r="AX13" s="96"/>
      <c r="AY13" s="94">
        <v>0</v>
      </c>
      <c r="AZ13" s="95"/>
      <c r="BA13" s="95"/>
      <c r="BB13" s="96"/>
      <c r="BC13" s="94">
        <v>0</v>
      </c>
      <c r="BD13" s="95"/>
      <c r="BE13" s="95"/>
      <c r="BF13" s="96"/>
      <c r="BG13" s="94">
        <v>4</v>
      </c>
      <c r="BH13" s="95"/>
      <c r="BI13" s="95"/>
      <c r="BJ13" s="96"/>
      <c r="BK13" s="94">
        <v>1</v>
      </c>
      <c r="BL13" s="95"/>
      <c r="BM13" s="95"/>
      <c r="BN13" s="96"/>
      <c r="BO13" s="94">
        <v>0</v>
      </c>
      <c r="BP13" s="95"/>
      <c r="BQ13" s="95"/>
      <c r="BR13" s="96"/>
      <c r="BS13" s="94">
        <f t="shared" si="0"/>
        <v>5</v>
      </c>
      <c r="BT13" s="95"/>
      <c r="BU13" s="95"/>
      <c r="BV13" s="95"/>
      <c r="BW13" s="96"/>
      <c r="BX13" s="94">
        <v>0</v>
      </c>
      <c r="BY13" s="95"/>
      <c r="BZ13" s="95"/>
      <c r="CA13" s="96"/>
      <c r="CB13" s="94">
        <v>0</v>
      </c>
      <c r="CC13" s="95"/>
      <c r="CD13" s="95"/>
      <c r="CE13" s="96"/>
      <c r="CF13" s="94">
        <v>0</v>
      </c>
      <c r="CG13" s="95"/>
      <c r="CH13" s="95"/>
      <c r="CI13" s="96"/>
      <c r="CJ13" s="94">
        <v>0</v>
      </c>
      <c r="CK13" s="95"/>
      <c r="CL13" s="95"/>
      <c r="CM13" s="96"/>
      <c r="CN13" s="94">
        <v>300</v>
      </c>
      <c r="CO13" s="95"/>
      <c r="CP13" s="95"/>
      <c r="CQ13" s="96"/>
      <c r="CR13" s="94">
        <v>300</v>
      </c>
      <c r="CS13" s="95"/>
      <c r="CT13" s="95"/>
      <c r="CU13" s="95"/>
      <c r="CV13" s="96"/>
      <c r="CW13" s="94">
        <v>0</v>
      </c>
      <c r="CX13" s="95"/>
      <c r="CY13" s="95"/>
      <c r="CZ13" s="95"/>
      <c r="DA13" s="96"/>
      <c r="DB13" s="94">
        <v>0</v>
      </c>
      <c r="DC13" s="95"/>
      <c r="DD13" s="95"/>
      <c r="DE13" s="95"/>
      <c r="DF13" s="96"/>
      <c r="DG13" s="94">
        <f t="shared" si="1"/>
        <v>300</v>
      </c>
      <c r="DH13" s="95"/>
      <c r="DI13" s="95"/>
      <c r="DJ13" s="95"/>
      <c r="DK13" s="96"/>
      <c r="DL13" s="94">
        <v>0</v>
      </c>
      <c r="DM13" s="95"/>
      <c r="DN13" s="95"/>
      <c r="DO13" s="96"/>
      <c r="DP13" s="94">
        <v>0</v>
      </c>
      <c r="DQ13" s="95"/>
      <c r="DR13" s="95"/>
      <c r="DS13" s="96"/>
      <c r="DT13" s="94">
        <f t="shared" si="2"/>
        <v>300</v>
      </c>
      <c r="DU13" s="95"/>
      <c r="DV13" s="95"/>
      <c r="DW13" s="95"/>
      <c r="DX13" s="96"/>
      <c r="DY13" s="100">
        <v>42383.4375</v>
      </c>
      <c r="DZ13" s="95"/>
      <c r="EA13" s="95"/>
      <c r="EB13" s="95"/>
      <c r="EC13" s="96"/>
      <c r="ED13" s="100">
        <v>42384.409722222219</v>
      </c>
      <c r="EE13" s="95"/>
      <c r="EF13" s="95"/>
      <c r="EG13" s="95"/>
      <c r="EH13" s="96"/>
      <c r="EI13" s="100">
        <v>42384.409722222219</v>
      </c>
      <c r="EJ13" s="95"/>
      <c r="EK13" s="95"/>
      <c r="EL13" s="95"/>
      <c r="EM13" s="96"/>
      <c r="EN13" s="94">
        <v>23.3</v>
      </c>
      <c r="EO13" s="95"/>
      <c r="EP13" s="95"/>
      <c r="EQ13" s="96"/>
      <c r="ER13" s="94"/>
      <c r="ES13" s="95"/>
      <c r="ET13" s="95"/>
      <c r="EU13" s="95"/>
      <c r="EV13" s="95"/>
      <c r="EW13" s="95"/>
      <c r="EX13" s="95"/>
      <c r="EY13" s="96"/>
      <c r="EZ13" s="94" t="s">
        <v>248</v>
      </c>
      <c r="FA13" s="95"/>
      <c r="FB13" s="95"/>
      <c r="FC13" s="95"/>
      <c r="FD13" s="95"/>
      <c r="FE13" s="96"/>
      <c r="FF13" s="103" t="s">
        <v>249</v>
      </c>
      <c r="FG13" s="104"/>
      <c r="FH13" s="104"/>
      <c r="FI13" s="104"/>
      <c r="FJ13" s="104"/>
      <c r="FK13" s="105"/>
    </row>
    <row r="14" spans="1:167" s="54" customFormat="1" ht="11.25" customHeight="1" x14ac:dyDescent="0.2">
      <c r="A14" s="94">
        <v>8</v>
      </c>
      <c r="B14" s="95"/>
      <c r="C14" s="95"/>
      <c r="D14" s="96"/>
      <c r="E14" s="94" t="s">
        <v>246</v>
      </c>
      <c r="F14" s="95"/>
      <c r="G14" s="95"/>
      <c r="H14" s="95"/>
      <c r="I14" s="95"/>
      <c r="J14" s="95"/>
      <c r="K14" s="96"/>
      <c r="L14" s="106" t="s">
        <v>94</v>
      </c>
      <c r="M14" s="107"/>
      <c r="N14" s="107"/>
      <c r="O14" s="107"/>
      <c r="P14" s="107"/>
      <c r="Q14" s="108"/>
      <c r="R14" s="94" t="s">
        <v>247</v>
      </c>
      <c r="S14" s="95"/>
      <c r="T14" s="95"/>
      <c r="U14" s="95"/>
      <c r="V14" s="96"/>
      <c r="W14" s="94">
        <v>6</v>
      </c>
      <c r="X14" s="95"/>
      <c r="Y14" s="95"/>
      <c r="Z14" s="95"/>
      <c r="AA14" s="96"/>
      <c r="AB14" s="94">
        <v>1</v>
      </c>
      <c r="AC14" s="95"/>
      <c r="AD14" s="95"/>
      <c r="AE14" s="95"/>
      <c r="AF14" s="96"/>
      <c r="AG14" s="99" t="s">
        <v>87</v>
      </c>
      <c r="AH14" s="95"/>
      <c r="AI14" s="95"/>
      <c r="AJ14" s="95"/>
      <c r="AK14" s="96"/>
      <c r="AL14" s="99" t="s">
        <v>87</v>
      </c>
      <c r="AM14" s="95"/>
      <c r="AN14" s="95"/>
      <c r="AO14" s="95"/>
      <c r="AP14" s="96"/>
      <c r="AQ14" s="94">
        <v>0</v>
      </c>
      <c r="AR14" s="95"/>
      <c r="AS14" s="95"/>
      <c r="AT14" s="96"/>
      <c r="AU14" s="94">
        <v>0</v>
      </c>
      <c r="AV14" s="95"/>
      <c r="AW14" s="95"/>
      <c r="AX14" s="96"/>
      <c r="AY14" s="94">
        <v>0</v>
      </c>
      <c r="AZ14" s="95"/>
      <c r="BA14" s="95"/>
      <c r="BB14" s="96"/>
      <c r="BC14" s="94">
        <v>0</v>
      </c>
      <c r="BD14" s="95"/>
      <c r="BE14" s="95"/>
      <c r="BF14" s="96"/>
      <c r="BG14" s="94">
        <v>4</v>
      </c>
      <c r="BH14" s="95"/>
      <c r="BI14" s="95"/>
      <c r="BJ14" s="96"/>
      <c r="BK14" s="94">
        <v>1</v>
      </c>
      <c r="BL14" s="95"/>
      <c r="BM14" s="95"/>
      <c r="BN14" s="96"/>
      <c r="BO14" s="94">
        <v>0</v>
      </c>
      <c r="BP14" s="95"/>
      <c r="BQ14" s="95"/>
      <c r="BR14" s="96"/>
      <c r="BS14" s="94">
        <f t="shared" si="0"/>
        <v>5</v>
      </c>
      <c r="BT14" s="95"/>
      <c r="BU14" s="95"/>
      <c r="BV14" s="95"/>
      <c r="BW14" s="96"/>
      <c r="BX14" s="94">
        <v>0</v>
      </c>
      <c r="BY14" s="95"/>
      <c r="BZ14" s="95"/>
      <c r="CA14" s="96"/>
      <c r="CB14" s="94">
        <v>0</v>
      </c>
      <c r="CC14" s="95"/>
      <c r="CD14" s="95"/>
      <c r="CE14" s="96"/>
      <c r="CF14" s="94">
        <v>0</v>
      </c>
      <c r="CG14" s="95"/>
      <c r="CH14" s="95"/>
      <c r="CI14" s="96"/>
      <c r="CJ14" s="94">
        <v>0</v>
      </c>
      <c r="CK14" s="95"/>
      <c r="CL14" s="95"/>
      <c r="CM14" s="96"/>
      <c r="CN14" s="94">
        <v>300</v>
      </c>
      <c r="CO14" s="95"/>
      <c r="CP14" s="95"/>
      <c r="CQ14" s="96"/>
      <c r="CR14" s="94">
        <v>300</v>
      </c>
      <c r="CS14" s="95"/>
      <c r="CT14" s="95"/>
      <c r="CU14" s="95"/>
      <c r="CV14" s="96"/>
      <c r="CW14" s="94">
        <v>0</v>
      </c>
      <c r="CX14" s="95"/>
      <c r="CY14" s="95"/>
      <c r="CZ14" s="95"/>
      <c r="DA14" s="96"/>
      <c r="DB14" s="94">
        <v>0</v>
      </c>
      <c r="DC14" s="95"/>
      <c r="DD14" s="95"/>
      <c r="DE14" s="95"/>
      <c r="DF14" s="96"/>
      <c r="DG14" s="94">
        <f t="shared" si="1"/>
        <v>300</v>
      </c>
      <c r="DH14" s="95"/>
      <c r="DI14" s="95"/>
      <c r="DJ14" s="95"/>
      <c r="DK14" s="96"/>
      <c r="DL14" s="94">
        <v>0</v>
      </c>
      <c r="DM14" s="95"/>
      <c r="DN14" s="95"/>
      <c r="DO14" s="96"/>
      <c r="DP14" s="94">
        <v>0</v>
      </c>
      <c r="DQ14" s="95"/>
      <c r="DR14" s="95"/>
      <c r="DS14" s="96"/>
      <c r="DT14" s="94">
        <f t="shared" si="2"/>
        <v>300</v>
      </c>
      <c r="DU14" s="95"/>
      <c r="DV14" s="95"/>
      <c r="DW14" s="95"/>
      <c r="DX14" s="96"/>
      <c r="DY14" s="100">
        <v>42391.684027777781</v>
      </c>
      <c r="DZ14" s="95"/>
      <c r="EA14" s="95"/>
      <c r="EB14" s="95"/>
      <c r="EC14" s="96"/>
      <c r="ED14" s="100">
        <v>42391.715277777781</v>
      </c>
      <c r="EE14" s="95"/>
      <c r="EF14" s="95"/>
      <c r="EG14" s="95"/>
      <c r="EH14" s="96"/>
      <c r="EI14" s="100">
        <v>42391.715277777781</v>
      </c>
      <c r="EJ14" s="95"/>
      <c r="EK14" s="95"/>
      <c r="EL14" s="95"/>
      <c r="EM14" s="96"/>
      <c r="EN14" s="94">
        <v>0.8</v>
      </c>
      <c r="EO14" s="95"/>
      <c r="EP14" s="95"/>
      <c r="EQ14" s="96"/>
      <c r="ER14" s="94"/>
      <c r="ES14" s="95"/>
      <c r="ET14" s="95"/>
      <c r="EU14" s="95"/>
      <c r="EV14" s="95"/>
      <c r="EW14" s="95"/>
      <c r="EX14" s="95"/>
      <c r="EY14" s="96"/>
      <c r="EZ14" s="94" t="s">
        <v>248</v>
      </c>
      <c r="FA14" s="95"/>
      <c r="FB14" s="95"/>
      <c r="FC14" s="95"/>
      <c r="FD14" s="95"/>
      <c r="FE14" s="96"/>
      <c r="FF14" s="103" t="s">
        <v>249</v>
      </c>
      <c r="FG14" s="104"/>
      <c r="FH14" s="104"/>
      <c r="FI14" s="104"/>
      <c r="FJ14" s="104"/>
      <c r="FK14" s="105"/>
    </row>
    <row r="15" spans="1:167" s="54" customFormat="1" ht="11.25" customHeight="1" x14ac:dyDescent="0.2">
      <c r="A15" s="94">
        <v>9</v>
      </c>
      <c r="B15" s="95"/>
      <c r="C15" s="95"/>
      <c r="D15" s="96"/>
      <c r="E15" s="94" t="s">
        <v>246</v>
      </c>
      <c r="F15" s="95"/>
      <c r="G15" s="95"/>
      <c r="H15" s="95"/>
      <c r="I15" s="95"/>
      <c r="J15" s="95"/>
      <c r="K15" s="96"/>
      <c r="L15" s="106" t="s">
        <v>95</v>
      </c>
      <c r="M15" s="107"/>
      <c r="N15" s="107"/>
      <c r="O15" s="107"/>
      <c r="P15" s="107"/>
      <c r="Q15" s="108"/>
      <c r="R15" s="94" t="s">
        <v>91</v>
      </c>
      <c r="S15" s="95"/>
      <c r="T15" s="95"/>
      <c r="U15" s="95"/>
      <c r="V15" s="96"/>
      <c r="W15" s="94">
        <v>10</v>
      </c>
      <c r="X15" s="95"/>
      <c r="Y15" s="95"/>
      <c r="Z15" s="95"/>
      <c r="AA15" s="96"/>
      <c r="AB15" s="94">
        <v>1</v>
      </c>
      <c r="AC15" s="95"/>
      <c r="AD15" s="95"/>
      <c r="AE15" s="95"/>
      <c r="AF15" s="96"/>
      <c r="AG15" s="99" t="s">
        <v>87</v>
      </c>
      <c r="AH15" s="95"/>
      <c r="AI15" s="95"/>
      <c r="AJ15" s="95"/>
      <c r="AK15" s="96"/>
      <c r="AL15" s="99" t="s">
        <v>87</v>
      </c>
      <c r="AM15" s="95"/>
      <c r="AN15" s="95"/>
      <c r="AO15" s="95"/>
      <c r="AP15" s="96"/>
      <c r="AQ15" s="94">
        <v>0</v>
      </c>
      <c r="AR15" s="95"/>
      <c r="AS15" s="95"/>
      <c r="AT15" s="96"/>
      <c r="AU15" s="94">
        <v>0</v>
      </c>
      <c r="AV15" s="95"/>
      <c r="AW15" s="95"/>
      <c r="AX15" s="96"/>
      <c r="AY15" s="94">
        <v>0</v>
      </c>
      <c r="AZ15" s="95"/>
      <c r="BA15" s="95"/>
      <c r="BB15" s="96"/>
      <c r="BC15" s="94">
        <v>2</v>
      </c>
      <c r="BD15" s="95"/>
      <c r="BE15" s="95"/>
      <c r="BF15" s="96"/>
      <c r="BG15" s="94">
        <v>2</v>
      </c>
      <c r="BH15" s="95"/>
      <c r="BI15" s="95"/>
      <c r="BJ15" s="96"/>
      <c r="BK15" s="94">
        <v>0</v>
      </c>
      <c r="BL15" s="95"/>
      <c r="BM15" s="95"/>
      <c r="BN15" s="96"/>
      <c r="BO15" s="94">
        <v>0</v>
      </c>
      <c r="BP15" s="95"/>
      <c r="BQ15" s="95"/>
      <c r="BR15" s="96"/>
      <c r="BS15" s="94">
        <f t="shared" si="0"/>
        <v>4</v>
      </c>
      <c r="BT15" s="95"/>
      <c r="BU15" s="95"/>
      <c r="BV15" s="95"/>
      <c r="BW15" s="96"/>
      <c r="BX15" s="94">
        <v>0</v>
      </c>
      <c r="BY15" s="95"/>
      <c r="BZ15" s="95"/>
      <c r="CA15" s="96"/>
      <c r="CB15" s="94">
        <v>0</v>
      </c>
      <c r="CC15" s="95"/>
      <c r="CD15" s="95"/>
      <c r="CE15" s="96"/>
      <c r="CF15" s="94">
        <v>0</v>
      </c>
      <c r="CG15" s="95"/>
      <c r="CH15" s="95"/>
      <c r="CI15" s="96"/>
      <c r="CJ15" s="94">
        <v>5</v>
      </c>
      <c r="CK15" s="95"/>
      <c r="CL15" s="95"/>
      <c r="CM15" s="96"/>
      <c r="CN15" s="94">
        <v>0</v>
      </c>
      <c r="CO15" s="95"/>
      <c r="CP15" s="95"/>
      <c r="CQ15" s="96"/>
      <c r="CR15" s="94">
        <v>0</v>
      </c>
      <c r="CS15" s="95"/>
      <c r="CT15" s="95"/>
      <c r="CU15" s="95"/>
      <c r="CV15" s="96"/>
      <c r="CW15" s="94">
        <v>5</v>
      </c>
      <c r="CX15" s="95"/>
      <c r="CY15" s="95"/>
      <c r="CZ15" s="95"/>
      <c r="DA15" s="96"/>
      <c r="DB15" s="94">
        <v>0</v>
      </c>
      <c r="DC15" s="95"/>
      <c r="DD15" s="95"/>
      <c r="DE15" s="95"/>
      <c r="DF15" s="96"/>
      <c r="DG15" s="94">
        <f t="shared" si="1"/>
        <v>5</v>
      </c>
      <c r="DH15" s="95"/>
      <c r="DI15" s="95"/>
      <c r="DJ15" s="95"/>
      <c r="DK15" s="96"/>
      <c r="DL15" s="94">
        <v>0</v>
      </c>
      <c r="DM15" s="95"/>
      <c r="DN15" s="95"/>
      <c r="DO15" s="96"/>
      <c r="DP15" s="94">
        <v>0</v>
      </c>
      <c r="DQ15" s="95"/>
      <c r="DR15" s="95"/>
      <c r="DS15" s="96"/>
      <c r="DT15" s="94">
        <f t="shared" si="2"/>
        <v>5</v>
      </c>
      <c r="DU15" s="95"/>
      <c r="DV15" s="95"/>
      <c r="DW15" s="95"/>
      <c r="DX15" s="96"/>
      <c r="DY15" s="100">
        <v>42397.079861111109</v>
      </c>
      <c r="DZ15" s="95"/>
      <c r="EA15" s="95"/>
      <c r="EB15" s="95"/>
      <c r="EC15" s="96"/>
      <c r="ED15" s="100">
        <v>42397.118055555555</v>
      </c>
      <c r="EE15" s="95"/>
      <c r="EF15" s="95"/>
      <c r="EG15" s="95"/>
      <c r="EH15" s="96"/>
      <c r="EI15" s="100">
        <v>42397.118055555555</v>
      </c>
      <c r="EJ15" s="95"/>
      <c r="EK15" s="95"/>
      <c r="EL15" s="95"/>
      <c r="EM15" s="96"/>
      <c r="EN15" s="94">
        <v>0.9</v>
      </c>
      <c r="EO15" s="95"/>
      <c r="EP15" s="95"/>
      <c r="EQ15" s="96"/>
      <c r="ER15" s="94"/>
      <c r="ES15" s="95"/>
      <c r="ET15" s="95"/>
      <c r="EU15" s="95"/>
      <c r="EV15" s="95"/>
      <c r="EW15" s="95"/>
      <c r="EX15" s="95"/>
      <c r="EY15" s="96"/>
      <c r="EZ15" s="94" t="s">
        <v>248</v>
      </c>
      <c r="FA15" s="95"/>
      <c r="FB15" s="95"/>
      <c r="FC15" s="95"/>
      <c r="FD15" s="95"/>
      <c r="FE15" s="96"/>
      <c r="FF15" s="103" t="s">
        <v>249</v>
      </c>
      <c r="FG15" s="104"/>
      <c r="FH15" s="104"/>
      <c r="FI15" s="104"/>
      <c r="FJ15" s="104"/>
      <c r="FK15" s="105"/>
    </row>
    <row r="16" spans="1:167" s="54" customFormat="1" ht="11.25" customHeight="1" x14ac:dyDescent="0.2">
      <c r="A16" s="94">
        <v>10</v>
      </c>
      <c r="B16" s="95"/>
      <c r="C16" s="95"/>
      <c r="D16" s="96"/>
      <c r="E16" s="94" t="s">
        <v>246</v>
      </c>
      <c r="F16" s="95"/>
      <c r="G16" s="95"/>
      <c r="H16" s="95"/>
      <c r="I16" s="95"/>
      <c r="J16" s="95"/>
      <c r="K16" s="96"/>
      <c r="L16" s="121" t="s">
        <v>96</v>
      </c>
      <c r="M16" s="122"/>
      <c r="N16" s="122"/>
      <c r="O16" s="122"/>
      <c r="P16" s="122"/>
      <c r="Q16" s="123"/>
      <c r="R16" s="94" t="s">
        <v>247</v>
      </c>
      <c r="S16" s="95"/>
      <c r="T16" s="95"/>
      <c r="U16" s="95"/>
      <c r="V16" s="96"/>
      <c r="W16" s="94">
        <v>0.4</v>
      </c>
      <c r="X16" s="95"/>
      <c r="Y16" s="95"/>
      <c r="Z16" s="95"/>
      <c r="AA16" s="96"/>
      <c r="AB16" s="94">
        <v>1</v>
      </c>
      <c r="AC16" s="95"/>
      <c r="AD16" s="95"/>
      <c r="AE16" s="95"/>
      <c r="AF16" s="96"/>
      <c r="AG16" s="99" t="s">
        <v>87</v>
      </c>
      <c r="AH16" s="95"/>
      <c r="AI16" s="95"/>
      <c r="AJ16" s="95"/>
      <c r="AK16" s="96"/>
      <c r="AL16" s="99" t="s">
        <v>87</v>
      </c>
      <c r="AM16" s="95"/>
      <c r="AN16" s="95"/>
      <c r="AO16" s="95"/>
      <c r="AP16" s="96"/>
      <c r="AQ16" s="94">
        <v>0</v>
      </c>
      <c r="AR16" s="95"/>
      <c r="AS16" s="95"/>
      <c r="AT16" s="96"/>
      <c r="AU16" s="94">
        <v>0</v>
      </c>
      <c r="AV16" s="95"/>
      <c r="AW16" s="95"/>
      <c r="AX16" s="96"/>
      <c r="AY16" s="94">
        <v>0</v>
      </c>
      <c r="AZ16" s="95"/>
      <c r="BA16" s="95"/>
      <c r="BB16" s="96"/>
      <c r="BC16" s="94">
        <v>0</v>
      </c>
      <c r="BD16" s="95"/>
      <c r="BE16" s="95"/>
      <c r="BF16" s="96"/>
      <c r="BG16" s="94">
        <v>1</v>
      </c>
      <c r="BH16" s="95"/>
      <c r="BI16" s="95"/>
      <c r="BJ16" s="96"/>
      <c r="BK16" s="94">
        <v>0</v>
      </c>
      <c r="BL16" s="95"/>
      <c r="BM16" s="95"/>
      <c r="BN16" s="96"/>
      <c r="BO16" s="94">
        <v>0</v>
      </c>
      <c r="BP16" s="95"/>
      <c r="BQ16" s="95"/>
      <c r="BR16" s="96"/>
      <c r="BS16" s="94">
        <f t="shared" si="0"/>
        <v>1</v>
      </c>
      <c r="BT16" s="95"/>
      <c r="BU16" s="95"/>
      <c r="BV16" s="95"/>
      <c r="BW16" s="96"/>
      <c r="BX16" s="94">
        <v>0</v>
      </c>
      <c r="BY16" s="95"/>
      <c r="BZ16" s="95"/>
      <c r="CA16" s="96"/>
      <c r="CB16" s="94">
        <v>0</v>
      </c>
      <c r="CC16" s="95"/>
      <c r="CD16" s="95"/>
      <c r="CE16" s="96"/>
      <c r="CF16" s="94">
        <v>0</v>
      </c>
      <c r="CG16" s="95"/>
      <c r="CH16" s="95"/>
      <c r="CI16" s="96"/>
      <c r="CJ16" s="94">
        <v>0</v>
      </c>
      <c r="CK16" s="95"/>
      <c r="CL16" s="95"/>
      <c r="CM16" s="96"/>
      <c r="CN16" s="94">
        <v>4</v>
      </c>
      <c r="CO16" s="95"/>
      <c r="CP16" s="95"/>
      <c r="CQ16" s="96"/>
      <c r="CR16" s="94">
        <v>4</v>
      </c>
      <c r="CS16" s="95"/>
      <c r="CT16" s="95"/>
      <c r="CU16" s="95"/>
      <c r="CV16" s="96"/>
      <c r="CW16" s="94">
        <v>0</v>
      </c>
      <c r="CX16" s="95"/>
      <c r="CY16" s="95"/>
      <c r="CZ16" s="95"/>
      <c r="DA16" s="96"/>
      <c r="DB16" s="94">
        <v>0</v>
      </c>
      <c r="DC16" s="95"/>
      <c r="DD16" s="95"/>
      <c r="DE16" s="95"/>
      <c r="DF16" s="96"/>
      <c r="DG16" s="94">
        <f t="shared" si="1"/>
        <v>4</v>
      </c>
      <c r="DH16" s="95"/>
      <c r="DI16" s="95"/>
      <c r="DJ16" s="95"/>
      <c r="DK16" s="96"/>
      <c r="DL16" s="94">
        <v>0</v>
      </c>
      <c r="DM16" s="95"/>
      <c r="DN16" s="95"/>
      <c r="DO16" s="96"/>
      <c r="DP16" s="94">
        <v>0</v>
      </c>
      <c r="DQ16" s="95"/>
      <c r="DR16" s="95"/>
      <c r="DS16" s="96"/>
      <c r="DT16" s="94">
        <f t="shared" si="2"/>
        <v>4</v>
      </c>
      <c r="DU16" s="95"/>
      <c r="DV16" s="95"/>
      <c r="DW16" s="95"/>
      <c r="DX16" s="96"/>
      <c r="DY16" s="100">
        <v>42400.583333333336</v>
      </c>
      <c r="DZ16" s="95"/>
      <c r="EA16" s="95"/>
      <c r="EB16" s="95"/>
      <c r="EC16" s="96"/>
      <c r="ED16" s="100">
        <v>42400.732638888891</v>
      </c>
      <c r="EE16" s="95"/>
      <c r="EF16" s="95"/>
      <c r="EG16" s="95"/>
      <c r="EH16" s="96"/>
      <c r="EI16" s="100">
        <v>42400.732638888891</v>
      </c>
      <c r="EJ16" s="95"/>
      <c r="EK16" s="95"/>
      <c r="EL16" s="95"/>
      <c r="EM16" s="96"/>
      <c r="EN16" s="94">
        <v>3.6</v>
      </c>
      <c r="EO16" s="95"/>
      <c r="EP16" s="95"/>
      <c r="EQ16" s="96"/>
      <c r="ER16" s="94"/>
      <c r="ES16" s="95"/>
      <c r="ET16" s="95"/>
      <c r="EU16" s="95"/>
      <c r="EV16" s="95"/>
      <c r="EW16" s="95"/>
      <c r="EX16" s="95"/>
      <c r="EY16" s="96"/>
      <c r="EZ16" s="94" t="s">
        <v>248</v>
      </c>
      <c r="FA16" s="95"/>
      <c r="FB16" s="95"/>
      <c r="FC16" s="95"/>
      <c r="FD16" s="95"/>
      <c r="FE16" s="96"/>
      <c r="FF16" s="103" t="s">
        <v>249</v>
      </c>
      <c r="FG16" s="104"/>
      <c r="FH16" s="104"/>
      <c r="FI16" s="104"/>
      <c r="FJ16" s="104"/>
      <c r="FK16" s="105"/>
    </row>
    <row r="17" spans="1:167" s="54" customFormat="1" ht="11.25" customHeight="1" x14ac:dyDescent="0.2">
      <c r="A17" s="94">
        <v>11</v>
      </c>
      <c r="B17" s="95"/>
      <c r="C17" s="95"/>
      <c r="D17" s="96"/>
      <c r="E17" s="94" t="s">
        <v>246</v>
      </c>
      <c r="F17" s="95"/>
      <c r="G17" s="95"/>
      <c r="H17" s="95"/>
      <c r="I17" s="95"/>
      <c r="J17" s="95"/>
      <c r="K17" s="96"/>
      <c r="L17" s="121" t="s">
        <v>97</v>
      </c>
      <c r="M17" s="122"/>
      <c r="N17" s="122"/>
      <c r="O17" s="122"/>
      <c r="P17" s="122"/>
      <c r="Q17" s="123"/>
      <c r="R17" s="94" t="s">
        <v>91</v>
      </c>
      <c r="S17" s="95"/>
      <c r="T17" s="95"/>
      <c r="U17" s="95"/>
      <c r="V17" s="96"/>
      <c r="W17" s="94">
        <v>0.4</v>
      </c>
      <c r="X17" s="95"/>
      <c r="Y17" s="95"/>
      <c r="Z17" s="95"/>
      <c r="AA17" s="96"/>
      <c r="AB17" s="94">
        <v>1</v>
      </c>
      <c r="AC17" s="95"/>
      <c r="AD17" s="95"/>
      <c r="AE17" s="95"/>
      <c r="AF17" s="96"/>
      <c r="AG17" s="99" t="s">
        <v>87</v>
      </c>
      <c r="AH17" s="95"/>
      <c r="AI17" s="95"/>
      <c r="AJ17" s="95"/>
      <c r="AK17" s="96"/>
      <c r="AL17" s="99" t="s">
        <v>87</v>
      </c>
      <c r="AM17" s="95"/>
      <c r="AN17" s="95"/>
      <c r="AO17" s="95"/>
      <c r="AP17" s="96"/>
      <c r="AQ17" s="94">
        <v>0</v>
      </c>
      <c r="AR17" s="95"/>
      <c r="AS17" s="95"/>
      <c r="AT17" s="96"/>
      <c r="AU17" s="94">
        <v>0</v>
      </c>
      <c r="AV17" s="95"/>
      <c r="AW17" s="95"/>
      <c r="AX17" s="96"/>
      <c r="AY17" s="94">
        <v>0</v>
      </c>
      <c r="AZ17" s="95"/>
      <c r="BA17" s="95"/>
      <c r="BB17" s="96"/>
      <c r="BC17" s="94">
        <v>0</v>
      </c>
      <c r="BD17" s="95"/>
      <c r="BE17" s="95"/>
      <c r="BF17" s="96"/>
      <c r="BG17" s="94">
        <v>1</v>
      </c>
      <c r="BH17" s="95"/>
      <c r="BI17" s="95"/>
      <c r="BJ17" s="96"/>
      <c r="BK17" s="94">
        <v>0</v>
      </c>
      <c r="BL17" s="95"/>
      <c r="BM17" s="95"/>
      <c r="BN17" s="96"/>
      <c r="BO17" s="94">
        <v>0</v>
      </c>
      <c r="BP17" s="95"/>
      <c r="BQ17" s="95"/>
      <c r="BR17" s="96"/>
      <c r="BS17" s="94">
        <f t="shared" si="0"/>
        <v>1</v>
      </c>
      <c r="BT17" s="95"/>
      <c r="BU17" s="95"/>
      <c r="BV17" s="95"/>
      <c r="BW17" s="96"/>
      <c r="BX17" s="94">
        <v>0</v>
      </c>
      <c r="BY17" s="95"/>
      <c r="BZ17" s="95"/>
      <c r="CA17" s="96"/>
      <c r="CB17" s="94">
        <v>0</v>
      </c>
      <c r="CC17" s="95"/>
      <c r="CD17" s="95"/>
      <c r="CE17" s="96"/>
      <c r="CF17" s="94">
        <v>0</v>
      </c>
      <c r="CG17" s="95"/>
      <c r="CH17" s="95"/>
      <c r="CI17" s="96"/>
      <c r="CJ17" s="94">
        <v>0</v>
      </c>
      <c r="CK17" s="95"/>
      <c r="CL17" s="95"/>
      <c r="CM17" s="96"/>
      <c r="CN17" s="94">
        <v>22</v>
      </c>
      <c r="CO17" s="95"/>
      <c r="CP17" s="95"/>
      <c r="CQ17" s="96"/>
      <c r="CR17" s="94">
        <v>22</v>
      </c>
      <c r="CS17" s="95"/>
      <c r="CT17" s="95"/>
      <c r="CU17" s="95"/>
      <c r="CV17" s="96"/>
      <c r="CW17" s="94">
        <v>0</v>
      </c>
      <c r="CX17" s="95"/>
      <c r="CY17" s="95"/>
      <c r="CZ17" s="95"/>
      <c r="DA17" s="96"/>
      <c r="DB17" s="94">
        <v>0</v>
      </c>
      <c r="DC17" s="95"/>
      <c r="DD17" s="95"/>
      <c r="DE17" s="95"/>
      <c r="DF17" s="96"/>
      <c r="DG17" s="94">
        <f t="shared" si="1"/>
        <v>22</v>
      </c>
      <c r="DH17" s="95"/>
      <c r="DI17" s="95"/>
      <c r="DJ17" s="95"/>
      <c r="DK17" s="96"/>
      <c r="DL17" s="94">
        <v>0</v>
      </c>
      <c r="DM17" s="95"/>
      <c r="DN17" s="95"/>
      <c r="DO17" s="96"/>
      <c r="DP17" s="94">
        <v>0</v>
      </c>
      <c r="DQ17" s="95"/>
      <c r="DR17" s="95"/>
      <c r="DS17" s="96"/>
      <c r="DT17" s="94">
        <f t="shared" si="2"/>
        <v>22</v>
      </c>
      <c r="DU17" s="95"/>
      <c r="DV17" s="95"/>
      <c r="DW17" s="95"/>
      <c r="DX17" s="96"/>
      <c r="DY17" s="100">
        <v>42400.854166666664</v>
      </c>
      <c r="DZ17" s="95"/>
      <c r="EA17" s="95"/>
      <c r="EB17" s="95"/>
      <c r="EC17" s="96"/>
      <c r="ED17" s="100">
        <v>42400.881944444445</v>
      </c>
      <c r="EE17" s="95"/>
      <c r="EF17" s="95"/>
      <c r="EG17" s="95"/>
      <c r="EH17" s="96"/>
      <c r="EI17" s="100">
        <v>42400.881944444445</v>
      </c>
      <c r="EJ17" s="95"/>
      <c r="EK17" s="95"/>
      <c r="EL17" s="95"/>
      <c r="EM17" s="96"/>
      <c r="EN17" s="94">
        <v>0.7</v>
      </c>
      <c r="EO17" s="95"/>
      <c r="EP17" s="95"/>
      <c r="EQ17" s="96"/>
      <c r="ER17" s="94"/>
      <c r="ES17" s="95"/>
      <c r="ET17" s="95"/>
      <c r="EU17" s="95"/>
      <c r="EV17" s="95"/>
      <c r="EW17" s="95"/>
      <c r="EX17" s="95"/>
      <c r="EY17" s="96"/>
      <c r="EZ17" s="94" t="s">
        <v>248</v>
      </c>
      <c r="FA17" s="95"/>
      <c r="FB17" s="95"/>
      <c r="FC17" s="95"/>
      <c r="FD17" s="95"/>
      <c r="FE17" s="96"/>
      <c r="FF17" s="103" t="s">
        <v>249</v>
      </c>
      <c r="FG17" s="104"/>
      <c r="FH17" s="104"/>
      <c r="FI17" s="104"/>
      <c r="FJ17" s="104"/>
      <c r="FK17" s="105"/>
    </row>
    <row r="18" spans="1:167" s="54" customFormat="1" ht="11.25" customHeight="1" x14ac:dyDescent="0.2">
      <c r="A18" s="94">
        <v>12</v>
      </c>
      <c r="B18" s="95"/>
      <c r="C18" s="95"/>
      <c r="D18" s="96"/>
      <c r="E18" s="94" t="s">
        <v>246</v>
      </c>
      <c r="F18" s="95"/>
      <c r="G18" s="95"/>
      <c r="H18" s="95"/>
      <c r="I18" s="95"/>
      <c r="J18" s="95"/>
      <c r="K18" s="96"/>
      <c r="L18" s="106" t="s">
        <v>98</v>
      </c>
      <c r="M18" s="107"/>
      <c r="N18" s="107"/>
      <c r="O18" s="107"/>
      <c r="P18" s="107"/>
      <c r="Q18" s="108"/>
      <c r="R18" s="94" t="s">
        <v>247</v>
      </c>
      <c r="S18" s="95"/>
      <c r="T18" s="95"/>
      <c r="U18" s="95"/>
      <c r="V18" s="96"/>
      <c r="W18" s="94">
        <v>0.4</v>
      </c>
      <c r="X18" s="95"/>
      <c r="Y18" s="95"/>
      <c r="Z18" s="95"/>
      <c r="AA18" s="96"/>
      <c r="AB18" s="94">
        <v>1</v>
      </c>
      <c r="AC18" s="95"/>
      <c r="AD18" s="95"/>
      <c r="AE18" s="95"/>
      <c r="AF18" s="96"/>
      <c r="AG18" s="99" t="s">
        <v>87</v>
      </c>
      <c r="AH18" s="95"/>
      <c r="AI18" s="95"/>
      <c r="AJ18" s="95"/>
      <c r="AK18" s="96"/>
      <c r="AL18" s="99" t="s">
        <v>87</v>
      </c>
      <c r="AM18" s="95"/>
      <c r="AN18" s="95"/>
      <c r="AO18" s="95"/>
      <c r="AP18" s="96"/>
      <c r="AQ18" s="94">
        <v>0</v>
      </c>
      <c r="AR18" s="95"/>
      <c r="AS18" s="95"/>
      <c r="AT18" s="96"/>
      <c r="AU18" s="94">
        <v>0</v>
      </c>
      <c r="AV18" s="95"/>
      <c r="AW18" s="95"/>
      <c r="AX18" s="96"/>
      <c r="AY18" s="94">
        <v>0</v>
      </c>
      <c r="AZ18" s="95"/>
      <c r="BA18" s="95"/>
      <c r="BB18" s="96"/>
      <c r="BC18" s="94">
        <v>0</v>
      </c>
      <c r="BD18" s="95"/>
      <c r="BE18" s="95"/>
      <c r="BF18" s="96"/>
      <c r="BG18" s="94">
        <v>1</v>
      </c>
      <c r="BH18" s="95"/>
      <c r="BI18" s="95"/>
      <c r="BJ18" s="96"/>
      <c r="BK18" s="94">
        <v>0</v>
      </c>
      <c r="BL18" s="95"/>
      <c r="BM18" s="95"/>
      <c r="BN18" s="96"/>
      <c r="BO18" s="94">
        <v>0</v>
      </c>
      <c r="BP18" s="95"/>
      <c r="BQ18" s="95"/>
      <c r="BR18" s="96"/>
      <c r="BS18" s="94">
        <f t="shared" si="0"/>
        <v>1</v>
      </c>
      <c r="BT18" s="95"/>
      <c r="BU18" s="95"/>
      <c r="BV18" s="95"/>
      <c r="BW18" s="96"/>
      <c r="BX18" s="94">
        <v>0</v>
      </c>
      <c r="BY18" s="95"/>
      <c r="BZ18" s="95"/>
      <c r="CA18" s="96"/>
      <c r="CB18" s="94">
        <v>0</v>
      </c>
      <c r="CC18" s="95"/>
      <c r="CD18" s="95"/>
      <c r="CE18" s="96"/>
      <c r="CF18" s="94">
        <v>0</v>
      </c>
      <c r="CG18" s="95"/>
      <c r="CH18" s="95"/>
      <c r="CI18" s="96"/>
      <c r="CJ18" s="94">
        <v>0</v>
      </c>
      <c r="CK18" s="95"/>
      <c r="CL18" s="95"/>
      <c r="CM18" s="96"/>
      <c r="CN18" s="94">
        <v>15</v>
      </c>
      <c r="CO18" s="95"/>
      <c r="CP18" s="95"/>
      <c r="CQ18" s="96"/>
      <c r="CR18" s="94">
        <v>15</v>
      </c>
      <c r="CS18" s="95"/>
      <c r="CT18" s="95"/>
      <c r="CU18" s="95"/>
      <c r="CV18" s="96"/>
      <c r="CW18" s="94">
        <v>0</v>
      </c>
      <c r="CX18" s="95"/>
      <c r="CY18" s="95"/>
      <c r="CZ18" s="95"/>
      <c r="DA18" s="96"/>
      <c r="DB18" s="94">
        <v>0</v>
      </c>
      <c r="DC18" s="95"/>
      <c r="DD18" s="95"/>
      <c r="DE18" s="95"/>
      <c r="DF18" s="96"/>
      <c r="DG18" s="94">
        <f t="shared" si="1"/>
        <v>15</v>
      </c>
      <c r="DH18" s="95"/>
      <c r="DI18" s="95"/>
      <c r="DJ18" s="95"/>
      <c r="DK18" s="96"/>
      <c r="DL18" s="94">
        <v>0</v>
      </c>
      <c r="DM18" s="95"/>
      <c r="DN18" s="95"/>
      <c r="DO18" s="96"/>
      <c r="DP18" s="94">
        <v>0</v>
      </c>
      <c r="DQ18" s="95"/>
      <c r="DR18" s="95"/>
      <c r="DS18" s="96"/>
      <c r="DT18" s="94">
        <f t="shared" si="2"/>
        <v>15</v>
      </c>
      <c r="DU18" s="95"/>
      <c r="DV18" s="95"/>
      <c r="DW18" s="95"/>
      <c r="DX18" s="96"/>
      <c r="DY18" s="100">
        <v>42400.958333333336</v>
      </c>
      <c r="DZ18" s="95"/>
      <c r="EA18" s="95"/>
      <c r="EB18" s="95"/>
      <c r="EC18" s="96"/>
      <c r="ED18" s="100">
        <v>42400.986111111109</v>
      </c>
      <c r="EE18" s="95"/>
      <c r="EF18" s="95"/>
      <c r="EG18" s="95"/>
      <c r="EH18" s="96"/>
      <c r="EI18" s="100">
        <v>42400.986111111109</v>
      </c>
      <c r="EJ18" s="95"/>
      <c r="EK18" s="95"/>
      <c r="EL18" s="95"/>
      <c r="EM18" s="96"/>
      <c r="EN18" s="94">
        <v>0.7</v>
      </c>
      <c r="EO18" s="95"/>
      <c r="EP18" s="95"/>
      <c r="EQ18" s="96"/>
      <c r="ER18" s="94"/>
      <c r="ES18" s="95"/>
      <c r="ET18" s="95"/>
      <c r="EU18" s="95"/>
      <c r="EV18" s="95"/>
      <c r="EW18" s="95"/>
      <c r="EX18" s="95"/>
      <c r="EY18" s="96"/>
      <c r="EZ18" s="94" t="s">
        <v>248</v>
      </c>
      <c r="FA18" s="95"/>
      <c r="FB18" s="95"/>
      <c r="FC18" s="95"/>
      <c r="FD18" s="95"/>
      <c r="FE18" s="96"/>
      <c r="FF18" s="103" t="s">
        <v>249</v>
      </c>
      <c r="FG18" s="104"/>
      <c r="FH18" s="104"/>
      <c r="FI18" s="104"/>
      <c r="FJ18" s="104"/>
      <c r="FK18" s="105"/>
    </row>
    <row r="19" spans="1:167" s="54" customFormat="1" ht="11.25" customHeight="1" x14ac:dyDescent="0.2">
      <c r="A19" s="94">
        <v>13</v>
      </c>
      <c r="B19" s="95"/>
      <c r="C19" s="95"/>
      <c r="D19" s="96"/>
      <c r="E19" s="94" t="s">
        <v>246</v>
      </c>
      <c r="F19" s="95"/>
      <c r="G19" s="95"/>
      <c r="H19" s="95"/>
      <c r="I19" s="95"/>
      <c r="J19" s="95"/>
      <c r="K19" s="96"/>
      <c r="L19" s="106" t="s">
        <v>99</v>
      </c>
      <c r="M19" s="107"/>
      <c r="N19" s="107"/>
      <c r="O19" s="107"/>
      <c r="P19" s="107"/>
      <c r="Q19" s="108"/>
      <c r="R19" s="94" t="s">
        <v>247</v>
      </c>
      <c r="S19" s="95"/>
      <c r="T19" s="95"/>
      <c r="U19" s="95"/>
      <c r="V19" s="96"/>
      <c r="W19" s="94">
        <v>10</v>
      </c>
      <c r="X19" s="95"/>
      <c r="Y19" s="95"/>
      <c r="Z19" s="95"/>
      <c r="AA19" s="96"/>
      <c r="AB19" s="94">
        <v>1</v>
      </c>
      <c r="AC19" s="95"/>
      <c r="AD19" s="95"/>
      <c r="AE19" s="95"/>
      <c r="AF19" s="96"/>
      <c r="AG19" s="99" t="s">
        <v>87</v>
      </c>
      <c r="AH19" s="95"/>
      <c r="AI19" s="95"/>
      <c r="AJ19" s="95"/>
      <c r="AK19" s="96"/>
      <c r="AL19" s="99" t="s">
        <v>87</v>
      </c>
      <c r="AM19" s="95"/>
      <c r="AN19" s="95"/>
      <c r="AO19" s="95"/>
      <c r="AP19" s="96"/>
      <c r="AQ19" s="94">
        <v>0</v>
      </c>
      <c r="AR19" s="95"/>
      <c r="AS19" s="95"/>
      <c r="AT19" s="96"/>
      <c r="AU19" s="94">
        <v>0</v>
      </c>
      <c r="AV19" s="95"/>
      <c r="AW19" s="95"/>
      <c r="AX19" s="96"/>
      <c r="AY19" s="94">
        <v>0</v>
      </c>
      <c r="AZ19" s="95"/>
      <c r="BA19" s="95"/>
      <c r="BB19" s="96"/>
      <c r="BC19" s="94">
        <v>3</v>
      </c>
      <c r="BD19" s="95"/>
      <c r="BE19" s="95"/>
      <c r="BF19" s="96"/>
      <c r="BG19" s="94">
        <v>0</v>
      </c>
      <c r="BH19" s="95"/>
      <c r="BI19" s="95"/>
      <c r="BJ19" s="96"/>
      <c r="BK19" s="94">
        <v>1</v>
      </c>
      <c r="BL19" s="95"/>
      <c r="BM19" s="95"/>
      <c r="BN19" s="96"/>
      <c r="BO19" s="94">
        <v>0</v>
      </c>
      <c r="BP19" s="95"/>
      <c r="BQ19" s="95"/>
      <c r="BR19" s="96"/>
      <c r="BS19" s="94">
        <f t="shared" si="0"/>
        <v>4</v>
      </c>
      <c r="BT19" s="95"/>
      <c r="BU19" s="95"/>
      <c r="BV19" s="95"/>
      <c r="BW19" s="96"/>
      <c r="BX19" s="94">
        <v>0</v>
      </c>
      <c r="BY19" s="95"/>
      <c r="BZ19" s="95"/>
      <c r="CA19" s="96"/>
      <c r="CB19" s="94">
        <v>0</v>
      </c>
      <c r="CC19" s="95"/>
      <c r="CD19" s="95"/>
      <c r="CE19" s="96"/>
      <c r="CF19" s="94">
        <v>0</v>
      </c>
      <c r="CG19" s="95"/>
      <c r="CH19" s="95"/>
      <c r="CI19" s="96"/>
      <c r="CJ19" s="94">
        <v>4</v>
      </c>
      <c r="CK19" s="95"/>
      <c r="CL19" s="95"/>
      <c r="CM19" s="96"/>
      <c r="CN19" s="94">
        <v>0</v>
      </c>
      <c r="CO19" s="95"/>
      <c r="CP19" s="95"/>
      <c r="CQ19" s="96"/>
      <c r="CR19" s="94">
        <v>0</v>
      </c>
      <c r="CS19" s="95"/>
      <c r="CT19" s="95"/>
      <c r="CU19" s="95"/>
      <c r="CV19" s="96"/>
      <c r="CW19" s="94">
        <v>4</v>
      </c>
      <c r="CX19" s="95"/>
      <c r="CY19" s="95"/>
      <c r="CZ19" s="95"/>
      <c r="DA19" s="96"/>
      <c r="DB19" s="94">
        <v>0</v>
      </c>
      <c r="DC19" s="95"/>
      <c r="DD19" s="95"/>
      <c r="DE19" s="95"/>
      <c r="DF19" s="96"/>
      <c r="DG19" s="94">
        <f t="shared" si="1"/>
        <v>4</v>
      </c>
      <c r="DH19" s="95"/>
      <c r="DI19" s="95"/>
      <c r="DJ19" s="95"/>
      <c r="DK19" s="96"/>
      <c r="DL19" s="94">
        <v>0</v>
      </c>
      <c r="DM19" s="95"/>
      <c r="DN19" s="95"/>
      <c r="DO19" s="96"/>
      <c r="DP19" s="94">
        <v>0</v>
      </c>
      <c r="DQ19" s="95"/>
      <c r="DR19" s="95"/>
      <c r="DS19" s="96"/>
      <c r="DT19" s="94">
        <f t="shared" si="2"/>
        <v>4</v>
      </c>
      <c r="DU19" s="95"/>
      <c r="DV19" s="95"/>
      <c r="DW19" s="95"/>
      <c r="DX19" s="96"/>
      <c r="DY19" s="100">
        <v>42401.013888888891</v>
      </c>
      <c r="DZ19" s="95"/>
      <c r="EA19" s="95"/>
      <c r="EB19" s="95"/>
      <c r="EC19" s="96"/>
      <c r="ED19" s="100">
        <v>42401.090277777781</v>
      </c>
      <c r="EE19" s="95"/>
      <c r="EF19" s="95"/>
      <c r="EG19" s="95"/>
      <c r="EH19" s="96"/>
      <c r="EI19" s="100">
        <v>42401.090277777781</v>
      </c>
      <c r="EJ19" s="95"/>
      <c r="EK19" s="95"/>
      <c r="EL19" s="95"/>
      <c r="EM19" s="96"/>
      <c r="EN19" s="94">
        <v>1.8</v>
      </c>
      <c r="EO19" s="95"/>
      <c r="EP19" s="95"/>
      <c r="EQ19" s="96"/>
      <c r="ER19" s="94"/>
      <c r="ES19" s="95"/>
      <c r="ET19" s="95"/>
      <c r="EU19" s="95"/>
      <c r="EV19" s="95"/>
      <c r="EW19" s="95"/>
      <c r="EX19" s="95"/>
      <c r="EY19" s="96"/>
      <c r="EZ19" s="94" t="s">
        <v>248</v>
      </c>
      <c r="FA19" s="95"/>
      <c r="FB19" s="95"/>
      <c r="FC19" s="95"/>
      <c r="FD19" s="95"/>
      <c r="FE19" s="96"/>
      <c r="FF19" s="103" t="s">
        <v>249</v>
      </c>
      <c r="FG19" s="104"/>
      <c r="FH19" s="104"/>
      <c r="FI19" s="104"/>
      <c r="FJ19" s="104"/>
      <c r="FK19" s="105"/>
    </row>
    <row r="20" spans="1:167" s="54" customFormat="1" ht="11.25" customHeight="1" x14ac:dyDescent="0.2">
      <c r="A20" s="94">
        <v>14</v>
      </c>
      <c r="B20" s="95"/>
      <c r="C20" s="95"/>
      <c r="D20" s="96"/>
      <c r="E20" s="94" t="s">
        <v>246</v>
      </c>
      <c r="F20" s="95"/>
      <c r="G20" s="95"/>
      <c r="H20" s="95"/>
      <c r="I20" s="95"/>
      <c r="J20" s="95"/>
      <c r="K20" s="96"/>
      <c r="L20" s="114" t="s">
        <v>251</v>
      </c>
      <c r="M20" s="115"/>
      <c r="N20" s="115"/>
      <c r="O20" s="115"/>
      <c r="P20" s="115"/>
      <c r="Q20" s="116"/>
      <c r="R20" s="94" t="s">
        <v>91</v>
      </c>
      <c r="S20" s="95"/>
      <c r="T20" s="95"/>
      <c r="U20" s="95"/>
      <c r="V20" s="96"/>
      <c r="W20" s="94">
        <v>10</v>
      </c>
      <c r="X20" s="95"/>
      <c r="Y20" s="95"/>
      <c r="Z20" s="95"/>
      <c r="AA20" s="96"/>
      <c r="AB20" s="94">
        <v>0</v>
      </c>
      <c r="AC20" s="95"/>
      <c r="AD20" s="95"/>
      <c r="AE20" s="95"/>
      <c r="AF20" s="96"/>
      <c r="AG20" s="99" t="s">
        <v>87</v>
      </c>
      <c r="AH20" s="95"/>
      <c r="AI20" s="95"/>
      <c r="AJ20" s="95"/>
      <c r="AK20" s="96"/>
      <c r="AL20" s="99" t="s">
        <v>87</v>
      </c>
      <c r="AM20" s="95"/>
      <c r="AN20" s="95"/>
      <c r="AO20" s="95"/>
      <c r="AP20" s="96"/>
      <c r="AQ20" s="94">
        <v>0</v>
      </c>
      <c r="AR20" s="95"/>
      <c r="AS20" s="95"/>
      <c r="AT20" s="96"/>
      <c r="AU20" s="94">
        <v>0</v>
      </c>
      <c r="AV20" s="95"/>
      <c r="AW20" s="95"/>
      <c r="AX20" s="96"/>
      <c r="AY20" s="94">
        <v>0</v>
      </c>
      <c r="AZ20" s="95"/>
      <c r="BA20" s="95"/>
      <c r="BB20" s="96"/>
      <c r="BC20" s="94">
        <v>0</v>
      </c>
      <c r="BD20" s="95"/>
      <c r="BE20" s="95"/>
      <c r="BF20" s="96"/>
      <c r="BG20" s="94">
        <v>12</v>
      </c>
      <c r="BH20" s="95"/>
      <c r="BI20" s="95"/>
      <c r="BJ20" s="96"/>
      <c r="BK20" s="94">
        <v>1</v>
      </c>
      <c r="BL20" s="95"/>
      <c r="BM20" s="95"/>
      <c r="BN20" s="96"/>
      <c r="BO20" s="94">
        <v>0</v>
      </c>
      <c r="BP20" s="95"/>
      <c r="BQ20" s="95"/>
      <c r="BR20" s="96"/>
      <c r="BS20" s="94">
        <f t="shared" si="0"/>
        <v>13</v>
      </c>
      <c r="BT20" s="95"/>
      <c r="BU20" s="95"/>
      <c r="BV20" s="95"/>
      <c r="BW20" s="96"/>
      <c r="BX20" s="94">
        <v>0</v>
      </c>
      <c r="BY20" s="95"/>
      <c r="BZ20" s="95"/>
      <c r="CA20" s="96"/>
      <c r="CB20" s="94">
        <v>0</v>
      </c>
      <c r="CC20" s="95"/>
      <c r="CD20" s="95"/>
      <c r="CE20" s="96"/>
      <c r="CF20" s="94">
        <v>0</v>
      </c>
      <c r="CG20" s="95"/>
      <c r="CH20" s="95"/>
      <c r="CI20" s="96"/>
      <c r="CJ20" s="94">
        <v>0</v>
      </c>
      <c r="CK20" s="95"/>
      <c r="CL20" s="95"/>
      <c r="CM20" s="96"/>
      <c r="CN20" s="94">
        <v>25</v>
      </c>
      <c r="CO20" s="95"/>
      <c r="CP20" s="95"/>
      <c r="CQ20" s="96"/>
      <c r="CR20" s="94">
        <v>25</v>
      </c>
      <c r="CS20" s="95"/>
      <c r="CT20" s="95"/>
      <c r="CU20" s="95"/>
      <c r="CV20" s="96"/>
      <c r="CW20" s="94">
        <v>0</v>
      </c>
      <c r="CX20" s="95"/>
      <c r="CY20" s="95"/>
      <c r="CZ20" s="95"/>
      <c r="DA20" s="96"/>
      <c r="DB20" s="94">
        <v>0</v>
      </c>
      <c r="DC20" s="95"/>
      <c r="DD20" s="95"/>
      <c r="DE20" s="95"/>
      <c r="DF20" s="96"/>
      <c r="DG20" s="94">
        <f t="shared" si="1"/>
        <v>25</v>
      </c>
      <c r="DH20" s="95"/>
      <c r="DI20" s="95"/>
      <c r="DJ20" s="95"/>
      <c r="DK20" s="96"/>
      <c r="DL20" s="94">
        <v>0</v>
      </c>
      <c r="DM20" s="95"/>
      <c r="DN20" s="95"/>
      <c r="DO20" s="96"/>
      <c r="DP20" s="94">
        <v>0</v>
      </c>
      <c r="DQ20" s="95"/>
      <c r="DR20" s="95"/>
      <c r="DS20" s="96"/>
      <c r="DT20" s="94">
        <f t="shared" si="2"/>
        <v>25</v>
      </c>
      <c r="DU20" s="95"/>
      <c r="DV20" s="95"/>
      <c r="DW20" s="95"/>
      <c r="DX20" s="96"/>
      <c r="DY20" s="100">
        <v>42401.635416666664</v>
      </c>
      <c r="DZ20" s="95"/>
      <c r="EA20" s="95"/>
      <c r="EB20" s="95"/>
      <c r="EC20" s="96"/>
      <c r="ED20" s="100">
        <v>42401.822916666664</v>
      </c>
      <c r="EE20" s="95"/>
      <c r="EF20" s="95"/>
      <c r="EG20" s="95"/>
      <c r="EH20" s="96"/>
      <c r="EI20" s="100">
        <v>42401.822916666664</v>
      </c>
      <c r="EJ20" s="112"/>
      <c r="EK20" s="112"/>
      <c r="EL20" s="112"/>
      <c r="EM20" s="113"/>
      <c r="EN20" s="94">
        <v>4.5</v>
      </c>
      <c r="EO20" s="95"/>
      <c r="EP20" s="95"/>
      <c r="EQ20" s="96"/>
      <c r="ER20" s="94"/>
      <c r="ES20" s="95"/>
      <c r="ET20" s="95"/>
      <c r="EU20" s="95"/>
      <c r="EV20" s="95"/>
      <c r="EW20" s="95"/>
      <c r="EX20" s="95"/>
      <c r="EY20" s="96"/>
      <c r="EZ20" s="94" t="s">
        <v>248</v>
      </c>
      <c r="FA20" s="95"/>
      <c r="FB20" s="95"/>
      <c r="FC20" s="95"/>
      <c r="FD20" s="95"/>
      <c r="FE20" s="96"/>
      <c r="FF20" s="103" t="s">
        <v>249</v>
      </c>
      <c r="FG20" s="104"/>
      <c r="FH20" s="104"/>
      <c r="FI20" s="104"/>
      <c r="FJ20" s="104"/>
      <c r="FK20" s="105"/>
    </row>
    <row r="21" spans="1:167" s="54" customFormat="1" ht="11.25" customHeight="1" x14ac:dyDescent="0.2">
      <c r="A21" s="94">
        <v>15</v>
      </c>
      <c r="B21" s="95"/>
      <c r="C21" s="95"/>
      <c r="D21" s="96"/>
      <c r="E21" s="94" t="s">
        <v>246</v>
      </c>
      <c r="F21" s="95"/>
      <c r="G21" s="95"/>
      <c r="H21" s="95"/>
      <c r="I21" s="95"/>
      <c r="J21" s="95"/>
      <c r="K21" s="96"/>
      <c r="L21" s="114" t="s">
        <v>252</v>
      </c>
      <c r="M21" s="115"/>
      <c r="N21" s="115"/>
      <c r="O21" s="115"/>
      <c r="P21" s="115"/>
      <c r="Q21" s="116"/>
      <c r="R21" s="94" t="s">
        <v>247</v>
      </c>
      <c r="S21" s="95"/>
      <c r="T21" s="95"/>
      <c r="U21" s="95"/>
      <c r="V21" s="96"/>
      <c r="W21" s="94">
        <v>10</v>
      </c>
      <c r="X21" s="95"/>
      <c r="Y21" s="95"/>
      <c r="Z21" s="95"/>
      <c r="AA21" s="96"/>
      <c r="AB21" s="94">
        <v>0</v>
      </c>
      <c r="AC21" s="95"/>
      <c r="AD21" s="95"/>
      <c r="AE21" s="95"/>
      <c r="AF21" s="96"/>
      <c r="AG21" s="99" t="s">
        <v>87</v>
      </c>
      <c r="AH21" s="95"/>
      <c r="AI21" s="95"/>
      <c r="AJ21" s="95"/>
      <c r="AK21" s="96"/>
      <c r="AL21" s="99" t="s">
        <v>87</v>
      </c>
      <c r="AM21" s="95"/>
      <c r="AN21" s="95"/>
      <c r="AO21" s="95"/>
      <c r="AP21" s="96"/>
      <c r="AQ21" s="94">
        <v>0</v>
      </c>
      <c r="AR21" s="95"/>
      <c r="AS21" s="95"/>
      <c r="AT21" s="96"/>
      <c r="AU21" s="94">
        <v>0</v>
      </c>
      <c r="AV21" s="95"/>
      <c r="AW21" s="95"/>
      <c r="AX21" s="96"/>
      <c r="AY21" s="94">
        <v>0</v>
      </c>
      <c r="AZ21" s="95"/>
      <c r="BA21" s="95"/>
      <c r="BB21" s="96"/>
      <c r="BC21" s="94">
        <v>1</v>
      </c>
      <c r="BD21" s="95"/>
      <c r="BE21" s="95"/>
      <c r="BF21" s="96"/>
      <c r="BG21" s="94">
        <v>1</v>
      </c>
      <c r="BH21" s="95"/>
      <c r="BI21" s="95"/>
      <c r="BJ21" s="96"/>
      <c r="BK21" s="94">
        <v>0</v>
      </c>
      <c r="BL21" s="95"/>
      <c r="BM21" s="95"/>
      <c r="BN21" s="96"/>
      <c r="BO21" s="94">
        <v>0</v>
      </c>
      <c r="BP21" s="95"/>
      <c r="BQ21" s="95"/>
      <c r="BR21" s="96"/>
      <c r="BS21" s="94">
        <f t="shared" si="0"/>
        <v>2</v>
      </c>
      <c r="BT21" s="95"/>
      <c r="BU21" s="95"/>
      <c r="BV21" s="95"/>
      <c r="BW21" s="96"/>
      <c r="BX21" s="94">
        <v>0</v>
      </c>
      <c r="BY21" s="95"/>
      <c r="BZ21" s="95"/>
      <c r="CA21" s="96"/>
      <c r="CB21" s="94">
        <v>0</v>
      </c>
      <c r="CC21" s="95"/>
      <c r="CD21" s="95"/>
      <c r="CE21" s="96"/>
      <c r="CF21" s="94">
        <v>0</v>
      </c>
      <c r="CG21" s="95"/>
      <c r="CH21" s="95"/>
      <c r="CI21" s="96"/>
      <c r="CJ21" s="94">
        <v>1</v>
      </c>
      <c r="CK21" s="95"/>
      <c r="CL21" s="95"/>
      <c r="CM21" s="96"/>
      <c r="CN21" s="94">
        <v>1</v>
      </c>
      <c r="CO21" s="95"/>
      <c r="CP21" s="95"/>
      <c r="CQ21" s="96"/>
      <c r="CR21" s="94">
        <v>1</v>
      </c>
      <c r="CS21" s="95"/>
      <c r="CT21" s="95"/>
      <c r="CU21" s="95"/>
      <c r="CV21" s="96"/>
      <c r="CW21" s="94">
        <v>1</v>
      </c>
      <c r="CX21" s="95"/>
      <c r="CY21" s="95"/>
      <c r="CZ21" s="95"/>
      <c r="DA21" s="96"/>
      <c r="DB21" s="94">
        <v>0</v>
      </c>
      <c r="DC21" s="95"/>
      <c r="DD21" s="95"/>
      <c r="DE21" s="95"/>
      <c r="DF21" s="96"/>
      <c r="DG21" s="94">
        <f t="shared" si="1"/>
        <v>2</v>
      </c>
      <c r="DH21" s="95"/>
      <c r="DI21" s="95"/>
      <c r="DJ21" s="95"/>
      <c r="DK21" s="96"/>
      <c r="DL21" s="94">
        <v>0</v>
      </c>
      <c r="DM21" s="95"/>
      <c r="DN21" s="95"/>
      <c r="DO21" s="96"/>
      <c r="DP21" s="94">
        <v>0</v>
      </c>
      <c r="DQ21" s="95"/>
      <c r="DR21" s="95"/>
      <c r="DS21" s="96"/>
      <c r="DT21" s="94">
        <f t="shared" si="2"/>
        <v>2</v>
      </c>
      <c r="DU21" s="95"/>
      <c r="DV21" s="95"/>
      <c r="DW21" s="95"/>
      <c r="DX21" s="96"/>
      <c r="DY21" s="100">
        <v>42403.326388888891</v>
      </c>
      <c r="DZ21" s="95"/>
      <c r="EA21" s="95"/>
      <c r="EB21" s="95"/>
      <c r="EC21" s="96"/>
      <c r="ED21" s="100">
        <v>42403.46875</v>
      </c>
      <c r="EE21" s="95"/>
      <c r="EF21" s="95"/>
      <c r="EG21" s="95"/>
      <c r="EH21" s="96"/>
      <c r="EI21" s="100">
        <v>42403.46875</v>
      </c>
      <c r="EJ21" s="112"/>
      <c r="EK21" s="112"/>
      <c r="EL21" s="112"/>
      <c r="EM21" s="113"/>
      <c r="EN21" s="94">
        <v>3.4</v>
      </c>
      <c r="EO21" s="95"/>
      <c r="EP21" s="95"/>
      <c r="EQ21" s="96"/>
      <c r="ER21" s="94"/>
      <c r="ES21" s="95"/>
      <c r="ET21" s="95"/>
      <c r="EU21" s="95"/>
      <c r="EV21" s="95"/>
      <c r="EW21" s="95"/>
      <c r="EX21" s="95"/>
      <c r="EY21" s="96"/>
      <c r="EZ21" s="94" t="s">
        <v>248</v>
      </c>
      <c r="FA21" s="95"/>
      <c r="FB21" s="95"/>
      <c r="FC21" s="95"/>
      <c r="FD21" s="95"/>
      <c r="FE21" s="96"/>
      <c r="FF21" s="103" t="s">
        <v>249</v>
      </c>
      <c r="FG21" s="104"/>
      <c r="FH21" s="104"/>
      <c r="FI21" s="104"/>
      <c r="FJ21" s="104"/>
      <c r="FK21" s="105"/>
    </row>
    <row r="22" spans="1:167" s="54" customFormat="1" ht="11.25" customHeight="1" x14ac:dyDescent="0.2">
      <c r="A22" s="94">
        <v>16</v>
      </c>
      <c r="B22" s="95"/>
      <c r="C22" s="95"/>
      <c r="D22" s="96"/>
      <c r="E22" s="94" t="s">
        <v>246</v>
      </c>
      <c r="F22" s="95"/>
      <c r="G22" s="95"/>
      <c r="H22" s="95"/>
      <c r="I22" s="95"/>
      <c r="J22" s="95"/>
      <c r="K22" s="96"/>
      <c r="L22" s="106" t="s">
        <v>86</v>
      </c>
      <c r="M22" s="107"/>
      <c r="N22" s="107"/>
      <c r="O22" s="107"/>
      <c r="P22" s="107"/>
      <c r="Q22" s="108"/>
      <c r="R22" s="94" t="s">
        <v>247</v>
      </c>
      <c r="S22" s="95"/>
      <c r="T22" s="95"/>
      <c r="U22" s="95"/>
      <c r="V22" s="96"/>
      <c r="W22" s="94">
        <v>0.4</v>
      </c>
      <c r="X22" s="95"/>
      <c r="Y22" s="95"/>
      <c r="Z22" s="95"/>
      <c r="AA22" s="96"/>
      <c r="AB22" s="94">
        <v>1</v>
      </c>
      <c r="AC22" s="95"/>
      <c r="AD22" s="95"/>
      <c r="AE22" s="95"/>
      <c r="AF22" s="96"/>
      <c r="AG22" s="99" t="s">
        <v>87</v>
      </c>
      <c r="AH22" s="95"/>
      <c r="AI22" s="95"/>
      <c r="AJ22" s="95"/>
      <c r="AK22" s="96"/>
      <c r="AL22" s="99" t="s">
        <v>87</v>
      </c>
      <c r="AM22" s="95"/>
      <c r="AN22" s="95"/>
      <c r="AO22" s="95"/>
      <c r="AP22" s="96"/>
      <c r="AQ22" s="94">
        <v>0</v>
      </c>
      <c r="AR22" s="95"/>
      <c r="AS22" s="95"/>
      <c r="AT22" s="96"/>
      <c r="AU22" s="94">
        <v>0</v>
      </c>
      <c r="AV22" s="95"/>
      <c r="AW22" s="95"/>
      <c r="AX22" s="96"/>
      <c r="AY22" s="94">
        <v>0</v>
      </c>
      <c r="AZ22" s="95"/>
      <c r="BA22" s="95"/>
      <c r="BB22" s="96"/>
      <c r="BC22" s="94">
        <v>0</v>
      </c>
      <c r="BD22" s="95"/>
      <c r="BE22" s="95"/>
      <c r="BF22" s="96"/>
      <c r="BG22" s="94">
        <v>1</v>
      </c>
      <c r="BH22" s="95"/>
      <c r="BI22" s="95"/>
      <c r="BJ22" s="96"/>
      <c r="BK22" s="94">
        <v>0</v>
      </c>
      <c r="BL22" s="95"/>
      <c r="BM22" s="95"/>
      <c r="BN22" s="96"/>
      <c r="BO22" s="94">
        <v>0</v>
      </c>
      <c r="BP22" s="95"/>
      <c r="BQ22" s="95"/>
      <c r="BR22" s="96"/>
      <c r="BS22" s="94">
        <f t="shared" si="0"/>
        <v>1</v>
      </c>
      <c r="BT22" s="95"/>
      <c r="BU22" s="95"/>
      <c r="BV22" s="95"/>
      <c r="BW22" s="96"/>
      <c r="BX22" s="94">
        <v>0</v>
      </c>
      <c r="BY22" s="95"/>
      <c r="BZ22" s="95"/>
      <c r="CA22" s="96"/>
      <c r="CB22" s="94">
        <v>0</v>
      </c>
      <c r="CC22" s="95"/>
      <c r="CD22" s="95"/>
      <c r="CE22" s="96"/>
      <c r="CF22" s="94">
        <v>0</v>
      </c>
      <c r="CG22" s="95"/>
      <c r="CH22" s="95"/>
      <c r="CI22" s="96"/>
      <c r="CJ22" s="94">
        <v>0</v>
      </c>
      <c r="CK22" s="95"/>
      <c r="CL22" s="95"/>
      <c r="CM22" s="96"/>
      <c r="CN22" s="94">
        <v>1</v>
      </c>
      <c r="CO22" s="95"/>
      <c r="CP22" s="95"/>
      <c r="CQ22" s="96"/>
      <c r="CR22" s="94">
        <v>1</v>
      </c>
      <c r="CS22" s="95"/>
      <c r="CT22" s="95"/>
      <c r="CU22" s="95"/>
      <c r="CV22" s="96"/>
      <c r="CW22" s="94">
        <v>0</v>
      </c>
      <c r="CX22" s="95"/>
      <c r="CY22" s="95"/>
      <c r="CZ22" s="95"/>
      <c r="DA22" s="96"/>
      <c r="DB22" s="94">
        <v>0</v>
      </c>
      <c r="DC22" s="95"/>
      <c r="DD22" s="95"/>
      <c r="DE22" s="95"/>
      <c r="DF22" s="96"/>
      <c r="DG22" s="94">
        <f t="shared" si="1"/>
        <v>1</v>
      </c>
      <c r="DH22" s="95"/>
      <c r="DI22" s="95"/>
      <c r="DJ22" s="95"/>
      <c r="DK22" s="96"/>
      <c r="DL22" s="94">
        <v>0</v>
      </c>
      <c r="DM22" s="95"/>
      <c r="DN22" s="95"/>
      <c r="DO22" s="96"/>
      <c r="DP22" s="94">
        <v>0</v>
      </c>
      <c r="DQ22" s="95"/>
      <c r="DR22" s="95"/>
      <c r="DS22" s="96"/>
      <c r="DT22" s="94">
        <f t="shared" si="2"/>
        <v>1</v>
      </c>
      <c r="DU22" s="95"/>
      <c r="DV22" s="95"/>
      <c r="DW22" s="95"/>
      <c r="DX22" s="96"/>
      <c r="DY22" s="100">
        <v>42405.625</v>
      </c>
      <c r="DZ22" s="95"/>
      <c r="EA22" s="95"/>
      <c r="EB22" s="95"/>
      <c r="EC22" s="96"/>
      <c r="ED22" s="100">
        <v>42405.666666666664</v>
      </c>
      <c r="EE22" s="95"/>
      <c r="EF22" s="95"/>
      <c r="EG22" s="95"/>
      <c r="EH22" s="96"/>
      <c r="EI22" s="100">
        <v>42405.666666666664</v>
      </c>
      <c r="EJ22" s="95"/>
      <c r="EK22" s="95"/>
      <c r="EL22" s="95"/>
      <c r="EM22" s="96"/>
      <c r="EN22" s="94">
        <v>1</v>
      </c>
      <c r="EO22" s="95"/>
      <c r="EP22" s="95"/>
      <c r="EQ22" s="96"/>
      <c r="ER22" s="94"/>
      <c r="ES22" s="95"/>
      <c r="ET22" s="95"/>
      <c r="EU22" s="95"/>
      <c r="EV22" s="95"/>
      <c r="EW22" s="95"/>
      <c r="EX22" s="95"/>
      <c r="EY22" s="96"/>
      <c r="EZ22" s="94" t="s">
        <v>248</v>
      </c>
      <c r="FA22" s="95"/>
      <c r="FB22" s="95"/>
      <c r="FC22" s="95"/>
      <c r="FD22" s="95"/>
      <c r="FE22" s="96"/>
      <c r="FF22" s="103" t="s">
        <v>249</v>
      </c>
      <c r="FG22" s="104"/>
      <c r="FH22" s="104"/>
      <c r="FI22" s="104"/>
      <c r="FJ22" s="104"/>
      <c r="FK22" s="105"/>
    </row>
    <row r="23" spans="1:167" s="54" customFormat="1" ht="11.25" customHeight="1" x14ac:dyDescent="0.2">
      <c r="A23" s="94">
        <v>17</v>
      </c>
      <c r="B23" s="95"/>
      <c r="C23" s="95"/>
      <c r="D23" s="96"/>
      <c r="E23" s="94" t="s">
        <v>246</v>
      </c>
      <c r="F23" s="95"/>
      <c r="G23" s="95"/>
      <c r="H23" s="95"/>
      <c r="I23" s="95"/>
      <c r="J23" s="95"/>
      <c r="K23" s="96"/>
      <c r="L23" s="106" t="s">
        <v>100</v>
      </c>
      <c r="M23" s="107"/>
      <c r="N23" s="107"/>
      <c r="O23" s="107"/>
      <c r="P23" s="107"/>
      <c r="Q23" s="108"/>
      <c r="R23" s="94" t="s">
        <v>91</v>
      </c>
      <c r="S23" s="95"/>
      <c r="T23" s="95"/>
      <c r="U23" s="95"/>
      <c r="V23" s="96"/>
      <c r="W23" s="94">
        <v>0.4</v>
      </c>
      <c r="X23" s="95"/>
      <c r="Y23" s="95"/>
      <c r="Z23" s="95"/>
      <c r="AA23" s="96"/>
      <c r="AB23" s="94">
        <v>1</v>
      </c>
      <c r="AC23" s="95"/>
      <c r="AD23" s="95"/>
      <c r="AE23" s="95"/>
      <c r="AF23" s="96"/>
      <c r="AG23" s="99" t="s">
        <v>87</v>
      </c>
      <c r="AH23" s="95"/>
      <c r="AI23" s="95"/>
      <c r="AJ23" s="95"/>
      <c r="AK23" s="96"/>
      <c r="AL23" s="99" t="s">
        <v>87</v>
      </c>
      <c r="AM23" s="95"/>
      <c r="AN23" s="95"/>
      <c r="AO23" s="95"/>
      <c r="AP23" s="96"/>
      <c r="AQ23" s="94">
        <v>0</v>
      </c>
      <c r="AR23" s="95"/>
      <c r="AS23" s="95"/>
      <c r="AT23" s="96"/>
      <c r="AU23" s="94">
        <v>0</v>
      </c>
      <c r="AV23" s="95"/>
      <c r="AW23" s="95"/>
      <c r="AX23" s="96"/>
      <c r="AY23" s="94">
        <v>0</v>
      </c>
      <c r="AZ23" s="95"/>
      <c r="BA23" s="95"/>
      <c r="BB23" s="96"/>
      <c r="BC23" s="94">
        <v>0</v>
      </c>
      <c r="BD23" s="95"/>
      <c r="BE23" s="95"/>
      <c r="BF23" s="96"/>
      <c r="BG23" s="94">
        <v>1</v>
      </c>
      <c r="BH23" s="95"/>
      <c r="BI23" s="95"/>
      <c r="BJ23" s="96"/>
      <c r="BK23" s="94">
        <v>0</v>
      </c>
      <c r="BL23" s="95"/>
      <c r="BM23" s="95"/>
      <c r="BN23" s="96"/>
      <c r="BO23" s="94">
        <v>0</v>
      </c>
      <c r="BP23" s="95"/>
      <c r="BQ23" s="95"/>
      <c r="BR23" s="96"/>
      <c r="BS23" s="94">
        <f t="shared" si="0"/>
        <v>1</v>
      </c>
      <c r="BT23" s="95"/>
      <c r="BU23" s="95"/>
      <c r="BV23" s="95"/>
      <c r="BW23" s="96"/>
      <c r="BX23" s="94">
        <v>0</v>
      </c>
      <c r="BY23" s="95"/>
      <c r="BZ23" s="95"/>
      <c r="CA23" s="96"/>
      <c r="CB23" s="94">
        <v>0</v>
      </c>
      <c r="CC23" s="95"/>
      <c r="CD23" s="95"/>
      <c r="CE23" s="96"/>
      <c r="CF23" s="94">
        <v>0</v>
      </c>
      <c r="CG23" s="95"/>
      <c r="CH23" s="95"/>
      <c r="CI23" s="96"/>
      <c r="CJ23" s="94">
        <v>0</v>
      </c>
      <c r="CK23" s="95"/>
      <c r="CL23" s="95"/>
      <c r="CM23" s="96"/>
      <c r="CN23" s="94">
        <v>15</v>
      </c>
      <c r="CO23" s="95"/>
      <c r="CP23" s="95"/>
      <c r="CQ23" s="96"/>
      <c r="CR23" s="94">
        <v>15</v>
      </c>
      <c r="CS23" s="95"/>
      <c r="CT23" s="95"/>
      <c r="CU23" s="95"/>
      <c r="CV23" s="96"/>
      <c r="CW23" s="94">
        <v>0</v>
      </c>
      <c r="CX23" s="95"/>
      <c r="CY23" s="95"/>
      <c r="CZ23" s="95"/>
      <c r="DA23" s="96"/>
      <c r="DB23" s="94">
        <v>0</v>
      </c>
      <c r="DC23" s="95"/>
      <c r="DD23" s="95"/>
      <c r="DE23" s="95"/>
      <c r="DF23" s="96"/>
      <c r="DG23" s="94">
        <f t="shared" si="1"/>
        <v>15</v>
      </c>
      <c r="DH23" s="95"/>
      <c r="DI23" s="95"/>
      <c r="DJ23" s="95"/>
      <c r="DK23" s="96"/>
      <c r="DL23" s="94">
        <v>0</v>
      </c>
      <c r="DM23" s="95"/>
      <c r="DN23" s="95"/>
      <c r="DO23" s="96"/>
      <c r="DP23" s="94">
        <v>0</v>
      </c>
      <c r="DQ23" s="95"/>
      <c r="DR23" s="95"/>
      <c r="DS23" s="96"/>
      <c r="DT23" s="94">
        <f t="shared" si="2"/>
        <v>15</v>
      </c>
      <c r="DU23" s="95"/>
      <c r="DV23" s="95"/>
      <c r="DW23" s="95"/>
      <c r="DX23" s="96"/>
      <c r="DY23" s="100">
        <v>42406.375</v>
      </c>
      <c r="DZ23" s="95"/>
      <c r="EA23" s="95"/>
      <c r="EB23" s="95"/>
      <c r="EC23" s="96"/>
      <c r="ED23" s="100">
        <v>42406.444444444445</v>
      </c>
      <c r="EE23" s="95"/>
      <c r="EF23" s="95"/>
      <c r="EG23" s="95"/>
      <c r="EH23" s="96"/>
      <c r="EI23" s="100">
        <v>42406.444444444445</v>
      </c>
      <c r="EJ23" s="95"/>
      <c r="EK23" s="95"/>
      <c r="EL23" s="95"/>
      <c r="EM23" s="96"/>
      <c r="EN23" s="94">
        <v>1.7</v>
      </c>
      <c r="EO23" s="95"/>
      <c r="EP23" s="95"/>
      <c r="EQ23" s="96"/>
      <c r="ER23" s="94"/>
      <c r="ES23" s="95"/>
      <c r="ET23" s="95"/>
      <c r="EU23" s="95"/>
      <c r="EV23" s="95"/>
      <c r="EW23" s="95"/>
      <c r="EX23" s="95"/>
      <c r="EY23" s="96"/>
      <c r="EZ23" s="94" t="s">
        <v>248</v>
      </c>
      <c r="FA23" s="95"/>
      <c r="FB23" s="95"/>
      <c r="FC23" s="95"/>
      <c r="FD23" s="95"/>
      <c r="FE23" s="96"/>
      <c r="FF23" s="103" t="s">
        <v>249</v>
      </c>
      <c r="FG23" s="104"/>
      <c r="FH23" s="104"/>
      <c r="FI23" s="104"/>
      <c r="FJ23" s="104"/>
      <c r="FK23" s="105"/>
    </row>
    <row r="24" spans="1:167" s="54" customFormat="1" ht="11.25" customHeight="1" x14ac:dyDescent="0.2">
      <c r="A24" s="94">
        <v>18</v>
      </c>
      <c r="B24" s="95"/>
      <c r="C24" s="95"/>
      <c r="D24" s="96"/>
      <c r="E24" s="94" t="s">
        <v>246</v>
      </c>
      <c r="F24" s="95"/>
      <c r="G24" s="95"/>
      <c r="H24" s="95"/>
      <c r="I24" s="95"/>
      <c r="J24" s="95"/>
      <c r="K24" s="96"/>
      <c r="L24" s="106" t="s">
        <v>101</v>
      </c>
      <c r="M24" s="107"/>
      <c r="N24" s="107"/>
      <c r="O24" s="107"/>
      <c r="P24" s="107"/>
      <c r="Q24" s="108"/>
      <c r="R24" s="94" t="s">
        <v>91</v>
      </c>
      <c r="S24" s="95"/>
      <c r="T24" s="95"/>
      <c r="U24" s="95"/>
      <c r="V24" s="96"/>
      <c r="W24" s="94">
        <v>0.4</v>
      </c>
      <c r="X24" s="95"/>
      <c r="Y24" s="95"/>
      <c r="Z24" s="95"/>
      <c r="AA24" s="96"/>
      <c r="AB24" s="94">
        <v>1</v>
      </c>
      <c r="AC24" s="95"/>
      <c r="AD24" s="95"/>
      <c r="AE24" s="95"/>
      <c r="AF24" s="96"/>
      <c r="AG24" s="99" t="s">
        <v>87</v>
      </c>
      <c r="AH24" s="95"/>
      <c r="AI24" s="95"/>
      <c r="AJ24" s="95"/>
      <c r="AK24" s="96"/>
      <c r="AL24" s="99" t="s">
        <v>87</v>
      </c>
      <c r="AM24" s="95"/>
      <c r="AN24" s="95"/>
      <c r="AO24" s="95"/>
      <c r="AP24" s="96"/>
      <c r="AQ24" s="94">
        <v>0</v>
      </c>
      <c r="AR24" s="95"/>
      <c r="AS24" s="95"/>
      <c r="AT24" s="96"/>
      <c r="AU24" s="94">
        <v>0</v>
      </c>
      <c r="AV24" s="95"/>
      <c r="AW24" s="95"/>
      <c r="AX24" s="96"/>
      <c r="AY24" s="94">
        <v>0</v>
      </c>
      <c r="AZ24" s="95"/>
      <c r="BA24" s="95"/>
      <c r="BB24" s="96"/>
      <c r="BC24" s="94">
        <v>0</v>
      </c>
      <c r="BD24" s="95"/>
      <c r="BE24" s="95"/>
      <c r="BF24" s="96"/>
      <c r="BG24" s="94">
        <v>1</v>
      </c>
      <c r="BH24" s="95"/>
      <c r="BI24" s="95"/>
      <c r="BJ24" s="96"/>
      <c r="BK24" s="94">
        <v>0</v>
      </c>
      <c r="BL24" s="95"/>
      <c r="BM24" s="95"/>
      <c r="BN24" s="96"/>
      <c r="BO24" s="94">
        <v>0</v>
      </c>
      <c r="BP24" s="95"/>
      <c r="BQ24" s="95"/>
      <c r="BR24" s="96"/>
      <c r="BS24" s="94">
        <f t="shared" si="0"/>
        <v>1</v>
      </c>
      <c r="BT24" s="95"/>
      <c r="BU24" s="95"/>
      <c r="BV24" s="95"/>
      <c r="BW24" s="96"/>
      <c r="BX24" s="94">
        <v>0</v>
      </c>
      <c r="BY24" s="95"/>
      <c r="BZ24" s="95"/>
      <c r="CA24" s="96"/>
      <c r="CB24" s="94">
        <v>0</v>
      </c>
      <c r="CC24" s="95"/>
      <c r="CD24" s="95"/>
      <c r="CE24" s="96"/>
      <c r="CF24" s="94">
        <v>0</v>
      </c>
      <c r="CG24" s="95"/>
      <c r="CH24" s="95"/>
      <c r="CI24" s="96"/>
      <c r="CJ24" s="94">
        <v>1</v>
      </c>
      <c r="CK24" s="95"/>
      <c r="CL24" s="95"/>
      <c r="CM24" s="96"/>
      <c r="CN24" s="94">
        <v>0</v>
      </c>
      <c r="CO24" s="95"/>
      <c r="CP24" s="95"/>
      <c r="CQ24" s="96"/>
      <c r="CR24" s="94">
        <v>0</v>
      </c>
      <c r="CS24" s="95"/>
      <c r="CT24" s="95"/>
      <c r="CU24" s="95"/>
      <c r="CV24" s="96"/>
      <c r="CW24" s="94">
        <v>1</v>
      </c>
      <c r="CX24" s="95"/>
      <c r="CY24" s="95"/>
      <c r="CZ24" s="95"/>
      <c r="DA24" s="96"/>
      <c r="DB24" s="94">
        <v>0</v>
      </c>
      <c r="DC24" s="95"/>
      <c r="DD24" s="95"/>
      <c r="DE24" s="95"/>
      <c r="DF24" s="96"/>
      <c r="DG24" s="94">
        <f t="shared" si="1"/>
        <v>1</v>
      </c>
      <c r="DH24" s="95"/>
      <c r="DI24" s="95"/>
      <c r="DJ24" s="95"/>
      <c r="DK24" s="96"/>
      <c r="DL24" s="94">
        <v>0</v>
      </c>
      <c r="DM24" s="95"/>
      <c r="DN24" s="95"/>
      <c r="DO24" s="96"/>
      <c r="DP24" s="94">
        <v>0</v>
      </c>
      <c r="DQ24" s="95"/>
      <c r="DR24" s="95"/>
      <c r="DS24" s="96"/>
      <c r="DT24" s="94">
        <f t="shared" si="2"/>
        <v>1</v>
      </c>
      <c r="DU24" s="95"/>
      <c r="DV24" s="95"/>
      <c r="DW24" s="95"/>
      <c r="DX24" s="96"/>
      <c r="DY24" s="100">
        <v>42408.604166666664</v>
      </c>
      <c r="DZ24" s="95"/>
      <c r="EA24" s="95"/>
      <c r="EB24" s="95"/>
      <c r="EC24" s="96"/>
      <c r="ED24" s="100">
        <v>42408.645833333336</v>
      </c>
      <c r="EE24" s="95"/>
      <c r="EF24" s="95"/>
      <c r="EG24" s="95"/>
      <c r="EH24" s="96"/>
      <c r="EI24" s="100">
        <v>42408.645833333336</v>
      </c>
      <c r="EJ24" s="95"/>
      <c r="EK24" s="95"/>
      <c r="EL24" s="95"/>
      <c r="EM24" s="96"/>
      <c r="EN24" s="94">
        <v>1</v>
      </c>
      <c r="EO24" s="95"/>
      <c r="EP24" s="95"/>
      <c r="EQ24" s="96"/>
      <c r="ER24" s="94"/>
      <c r="ES24" s="95"/>
      <c r="ET24" s="95"/>
      <c r="EU24" s="95"/>
      <c r="EV24" s="95"/>
      <c r="EW24" s="95"/>
      <c r="EX24" s="95"/>
      <c r="EY24" s="96"/>
      <c r="EZ24" s="94" t="s">
        <v>248</v>
      </c>
      <c r="FA24" s="95"/>
      <c r="FB24" s="95"/>
      <c r="FC24" s="95"/>
      <c r="FD24" s="95"/>
      <c r="FE24" s="96"/>
      <c r="FF24" s="103" t="s">
        <v>249</v>
      </c>
      <c r="FG24" s="104"/>
      <c r="FH24" s="104"/>
      <c r="FI24" s="104"/>
      <c r="FJ24" s="104"/>
      <c r="FK24" s="105"/>
    </row>
    <row r="25" spans="1:167" s="54" customFormat="1" ht="11.25" customHeight="1" x14ac:dyDescent="0.2">
      <c r="A25" s="94">
        <v>19</v>
      </c>
      <c r="B25" s="95"/>
      <c r="C25" s="95"/>
      <c r="D25" s="96"/>
      <c r="E25" s="94" t="s">
        <v>246</v>
      </c>
      <c r="F25" s="95"/>
      <c r="G25" s="95"/>
      <c r="H25" s="95"/>
      <c r="I25" s="95"/>
      <c r="J25" s="95"/>
      <c r="K25" s="96"/>
      <c r="L25" s="106" t="s">
        <v>102</v>
      </c>
      <c r="M25" s="107"/>
      <c r="N25" s="107"/>
      <c r="O25" s="107"/>
      <c r="P25" s="107"/>
      <c r="Q25" s="108"/>
      <c r="R25" s="94" t="s">
        <v>247</v>
      </c>
      <c r="S25" s="95"/>
      <c r="T25" s="95"/>
      <c r="U25" s="95"/>
      <c r="V25" s="96"/>
      <c r="W25" s="94">
        <v>0.4</v>
      </c>
      <c r="X25" s="95"/>
      <c r="Y25" s="95"/>
      <c r="Z25" s="95"/>
      <c r="AA25" s="96"/>
      <c r="AB25" s="94">
        <v>1</v>
      </c>
      <c r="AC25" s="95"/>
      <c r="AD25" s="95"/>
      <c r="AE25" s="95"/>
      <c r="AF25" s="96"/>
      <c r="AG25" s="99" t="s">
        <v>87</v>
      </c>
      <c r="AH25" s="95"/>
      <c r="AI25" s="95"/>
      <c r="AJ25" s="95"/>
      <c r="AK25" s="96"/>
      <c r="AL25" s="99" t="s">
        <v>87</v>
      </c>
      <c r="AM25" s="95"/>
      <c r="AN25" s="95"/>
      <c r="AO25" s="95"/>
      <c r="AP25" s="96"/>
      <c r="AQ25" s="94">
        <v>0</v>
      </c>
      <c r="AR25" s="95"/>
      <c r="AS25" s="95"/>
      <c r="AT25" s="96"/>
      <c r="AU25" s="94">
        <v>0</v>
      </c>
      <c r="AV25" s="95"/>
      <c r="AW25" s="95"/>
      <c r="AX25" s="96"/>
      <c r="AY25" s="94">
        <v>0</v>
      </c>
      <c r="AZ25" s="95"/>
      <c r="BA25" s="95"/>
      <c r="BB25" s="96"/>
      <c r="BC25" s="94">
        <v>0</v>
      </c>
      <c r="BD25" s="95"/>
      <c r="BE25" s="95"/>
      <c r="BF25" s="96"/>
      <c r="BG25" s="94">
        <v>1</v>
      </c>
      <c r="BH25" s="95"/>
      <c r="BI25" s="95"/>
      <c r="BJ25" s="96"/>
      <c r="BK25" s="94">
        <v>0</v>
      </c>
      <c r="BL25" s="95"/>
      <c r="BM25" s="95"/>
      <c r="BN25" s="96"/>
      <c r="BO25" s="94">
        <v>0</v>
      </c>
      <c r="BP25" s="95"/>
      <c r="BQ25" s="95"/>
      <c r="BR25" s="96"/>
      <c r="BS25" s="94">
        <f t="shared" si="0"/>
        <v>1</v>
      </c>
      <c r="BT25" s="95"/>
      <c r="BU25" s="95"/>
      <c r="BV25" s="95"/>
      <c r="BW25" s="96"/>
      <c r="BX25" s="94">
        <v>0</v>
      </c>
      <c r="BY25" s="95"/>
      <c r="BZ25" s="95"/>
      <c r="CA25" s="96"/>
      <c r="CB25" s="94">
        <v>0</v>
      </c>
      <c r="CC25" s="95"/>
      <c r="CD25" s="95"/>
      <c r="CE25" s="96"/>
      <c r="CF25" s="94">
        <v>0</v>
      </c>
      <c r="CG25" s="95"/>
      <c r="CH25" s="95"/>
      <c r="CI25" s="96"/>
      <c r="CJ25" s="94">
        <v>0</v>
      </c>
      <c r="CK25" s="95"/>
      <c r="CL25" s="95"/>
      <c r="CM25" s="96"/>
      <c r="CN25" s="94">
        <v>8</v>
      </c>
      <c r="CO25" s="95"/>
      <c r="CP25" s="95"/>
      <c r="CQ25" s="96"/>
      <c r="CR25" s="94">
        <v>8</v>
      </c>
      <c r="CS25" s="95"/>
      <c r="CT25" s="95"/>
      <c r="CU25" s="95"/>
      <c r="CV25" s="96"/>
      <c r="CW25" s="94">
        <v>0</v>
      </c>
      <c r="CX25" s="95"/>
      <c r="CY25" s="95"/>
      <c r="CZ25" s="95"/>
      <c r="DA25" s="96"/>
      <c r="DB25" s="94">
        <v>0</v>
      </c>
      <c r="DC25" s="95"/>
      <c r="DD25" s="95"/>
      <c r="DE25" s="95"/>
      <c r="DF25" s="96"/>
      <c r="DG25" s="94">
        <f t="shared" si="1"/>
        <v>8</v>
      </c>
      <c r="DH25" s="95"/>
      <c r="DI25" s="95"/>
      <c r="DJ25" s="95"/>
      <c r="DK25" s="96"/>
      <c r="DL25" s="94">
        <v>0</v>
      </c>
      <c r="DM25" s="95"/>
      <c r="DN25" s="95"/>
      <c r="DO25" s="96"/>
      <c r="DP25" s="94">
        <v>0</v>
      </c>
      <c r="DQ25" s="95"/>
      <c r="DR25" s="95"/>
      <c r="DS25" s="96"/>
      <c r="DT25" s="94">
        <f t="shared" si="2"/>
        <v>8</v>
      </c>
      <c r="DU25" s="95"/>
      <c r="DV25" s="95"/>
      <c r="DW25" s="95"/>
      <c r="DX25" s="96"/>
      <c r="DY25" s="100">
        <v>42409.520833333336</v>
      </c>
      <c r="DZ25" s="95"/>
      <c r="EA25" s="95"/>
      <c r="EB25" s="95"/>
      <c r="EC25" s="96"/>
      <c r="ED25" s="100">
        <v>42409.583333333336</v>
      </c>
      <c r="EE25" s="95"/>
      <c r="EF25" s="95"/>
      <c r="EG25" s="95"/>
      <c r="EH25" s="96"/>
      <c r="EI25" s="100">
        <v>42409.583333333336</v>
      </c>
      <c r="EJ25" s="95"/>
      <c r="EK25" s="95"/>
      <c r="EL25" s="95"/>
      <c r="EM25" s="96"/>
      <c r="EN25" s="94">
        <v>1.5</v>
      </c>
      <c r="EO25" s="95"/>
      <c r="EP25" s="95"/>
      <c r="EQ25" s="96"/>
      <c r="ER25" s="94"/>
      <c r="ES25" s="95"/>
      <c r="ET25" s="95"/>
      <c r="EU25" s="95"/>
      <c r="EV25" s="95"/>
      <c r="EW25" s="95"/>
      <c r="EX25" s="95"/>
      <c r="EY25" s="96"/>
      <c r="EZ25" s="94" t="s">
        <v>248</v>
      </c>
      <c r="FA25" s="95"/>
      <c r="FB25" s="95"/>
      <c r="FC25" s="95"/>
      <c r="FD25" s="95"/>
      <c r="FE25" s="96"/>
      <c r="FF25" s="103" t="s">
        <v>249</v>
      </c>
      <c r="FG25" s="104"/>
      <c r="FH25" s="104"/>
      <c r="FI25" s="104"/>
      <c r="FJ25" s="104"/>
      <c r="FK25" s="105"/>
    </row>
    <row r="26" spans="1:167" s="54" customFormat="1" ht="11.25" customHeight="1" x14ac:dyDescent="0.2">
      <c r="A26" s="94">
        <v>20</v>
      </c>
      <c r="B26" s="95"/>
      <c r="C26" s="95"/>
      <c r="D26" s="96"/>
      <c r="E26" s="94" t="s">
        <v>246</v>
      </c>
      <c r="F26" s="95"/>
      <c r="G26" s="95"/>
      <c r="H26" s="95"/>
      <c r="I26" s="95"/>
      <c r="J26" s="95"/>
      <c r="K26" s="96"/>
      <c r="L26" s="106" t="s">
        <v>86</v>
      </c>
      <c r="M26" s="107"/>
      <c r="N26" s="107"/>
      <c r="O26" s="107"/>
      <c r="P26" s="107"/>
      <c r="Q26" s="108"/>
      <c r="R26" s="94" t="s">
        <v>247</v>
      </c>
      <c r="S26" s="95"/>
      <c r="T26" s="95"/>
      <c r="U26" s="95"/>
      <c r="V26" s="96"/>
      <c r="W26" s="94">
        <v>0.4</v>
      </c>
      <c r="X26" s="95"/>
      <c r="Y26" s="95"/>
      <c r="Z26" s="95"/>
      <c r="AA26" s="96"/>
      <c r="AB26" s="94">
        <v>1</v>
      </c>
      <c r="AC26" s="95"/>
      <c r="AD26" s="95"/>
      <c r="AE26" s="95"/>
      <c r="AF26" s="96"/>
      <c r="AG26" s="99" t="s">
        <v>87</v>
      </c>
      <c r="AH26" s="95"/>
      <c r="AI26" s="95"/>
      <c r="AJ26" s="95"/>
      <c r="AK26" s="96"/>
      <c r="AL26" s="99" t="s">
        <v>87</v>
      </c>
      <c r="AM26" s="95"/>
      <c r="AN26" s="95"/>
      <c r="AO26" s="95"/>
      <c r="AP26" s="96"/>
      <c r="AQ26" s="94">
        <v>0</v>
      </c>
      <c r="AR26" s="95"/>
      <c r="AS26" s="95"/>
      <c r="AT26" s="96"/>
      <c r="AU26" s="94">
        <v>0</v>
      </c>
      <c r="AV26" s="95"/>
      <c r="AW26" s="95"/>
      <c r="AX26" s="96"/>
      <c r="AY26" s="94">
        <v>0</v>
      </c>
      <c r="AZ26" s="95"/>
      <c r="BA26" s="95"/>
      <c r="BB26" s="96"/>
      <c r="BC26" s="94">
        <v>0</v>
      </c>
      <c r="BD26" s="95"/>
      <c r="BE26" s="95"/>
      <c r="BF26" s="96"/>
      <c r="BG26" s="94">
        <v>1</v>
      </c>
      <c r="BH26" s="95"/>
      <c r="BI26" s="95"/>
      <c r="BJ26" s="96"/>
      <c r="BK26" s="94">
        <v>0</v>
      </c>
      <c r="BL26" s="95"/>
      <c r="BM26" s="95"/>
      <c r="BN26" s="96"/>
      <c r="BO26" s="94">
        <v>0</v>
      </c>
      <c r="BP26" s="95"/>
      <c r="BQ26" s="95"/>
      <c r="BR26" s="96"/>
      <c r="BS26" s="94">
        <f t="shared" si="0"/>
        <v>1</v>
      </c>
      <c r="BT26" s="95"/>
      <c r="BU26" s="95"/>
      <c r="BV26" s="95"/>
      <c r="BW26" s="96"/>
      <c r="BX26" s="94">
        <v>0</v>
      </c>
      <c r="BY26" s="95"/>
      <c r="BZ26" s="95"/>
      <c r="CA26" s="96"/>
      <c r="CB26" s="94">
        <v>0</v>
      </c>
      <c r="CC26" s="95"/>
      <c r="CD26" s="95"/>
      <c r="CE26" s="96"/>
      <c r="CF26" s="94">
        <v>0</v>
      </c>
      <c r="CG26" s="95"/>
      <c r="CH26" s="95"/>
      <c r="CI26" s="96"/>
      <c r="CJ26" s="94">
        <v>0</v>
      </c>
      <c r="CK26" s="95"/>
      <c r="CL26" s="95"/>
      <c r="CM26" s="96"/>
      <c r="CN26" s="94">
        <v>26</v>
      </c>
      <c r="CO26" s="95"/>
      <c r="CP26" s="95"/>
      <c r="CQ26" s="96"/>
      <c r="CR26" s="94">
        <v>26</v>
      </c>
      <c r="CS26" s="95"/>
      <c r="CT26" s="95"/>
      <c r="CU26" s="95"/>
      <c r="CV26" s="96"/>
      <c r="CW26" s="94">
        <v>0</v>
      </c>
      <c r="CX26" s="95"/>
      <c r="CY26" s="95"/>
      <c r="CZ26" s="95"/>
      <c r="DA26" s="96"/>
      <c r="DB26" s="94">
        <v>0</v>
      </c>
      <c r="DC26" s="95"/>
      <c r="DD26" s="95"/>
      <c r="DE26" s="95"/>
      <c r="DF26" s="96"/>
      <c r="DG26" s="94">
        <f t="shared" si="1"/>
        <v>26</v>
      </c>
      <c r="DH26" s="95"/>
      <c r="DI26" s="95"/>
      <c r="DJ26" s="95"/>
      <c r="DK26" s="96"/>
      <c r="DL26" s="94">
        <v>0</v>
      </c>
      <c r="DM26" s="95"/>
      <c r="DN26" s="95"/>
      <c r="DO26" s="96"/>
      <c r="DP26" s="94">
        <v>0</v>
      </c>
      <c r="DQ26" s="95"/>
      <c r="DR26" s="95"/>
      <c r="DS26" s="96"/>
      <c r="DT26" s="94">
        <f t="shared" si="2"/>
        <v>26</v>
      </c>
      <c r="DU26" s="95"/>
      <c r="DV26" s="95"/>
      <c r="DW26" s="95"/>
      <c r="DX26" s="96"/>
      <c r="DY26" s="100">
        <v>42409.979166666664</v>
      </c>
      <c r="DZ26" s="95"/>
      <c r="EA26" s="95"/>
      <c r="EB26" s="95"/>
      <c r="EC26" s="96"/>
      <c r="ED26" s="100">
        <v>42410.041666666664</v>
      </c>
      <c r="EE26" s="95"/>
      <c r="EF26" s="95"/>
      <c r="EG26" s="95"/>
      <c r="EH26" s="96"/>
      <c r="EI26" s="100">
        <v>42410.041666666664</v>
      </c>
      <c r="EJ26" s="95"/>
      <c r="EK26" s="95"/>
      <c r="EL26" s="95"/>
      <c r="EM26" s="96"/>
      <c r="EN26" s="94">
        <v>1.5</v>
      </c>
      <c r="EO26" s="95"/>
      <c r="EP26" s="95"/>
      <c r="EQ26" s="96"/>
      <c r="ER26" s="94"/>
      <c r="ES26" s="95"/>
      <c r="ET26" s="95"/>
      <c r="EU26" s="95"/>
      <c r="EV26" s="95"/>
      <c r="EW26" s="95"/>
      <c r="EX26" s="95"/>
      <c r="EY26" s="96"/>
      <c r="EZ26" s="94" t="s">
        <v>248</v>
      </c>
      <c r="FA26" s="95"/>
      <c r="FB26" s="95"/>
      <c r="FC26" s="95"/>
      <c r="FD26" s="95"/>
      <c r="FE26" s="96"/>
      <c r="FF26" s="103" t="s">
        <v>249</v>
      </c>
      <c r="FG26" s="104"/>
      <c r="FH26" s="104"/>
      <c r="FI26" s="104"/>
      <c r="FJ26" s="104"/>
      <c r="FK26" s="105"/>
    </row>
    <row r="27" spans="1:167" s="54" customFormat="1" ht="11.25" customHeight="1" x14ac:dyDescent="0.2">
      <c r="A27" s="143" t="s">
        <v>50</v>
      </c>
      <c r="B27" s="143"/>
      <c r="C27" s="143"/>
      <c r="D27" s="143"/>
      <c r="E27" s="94" t="s">
        <v>246</v>
      </c>
      <c r="F27" s="95"/>
      <c r="G27" s="95"/>
      <c r="H27" s="95"/>
      <c r="I27" s="95"/>
      <c r="J27" s="95"/>
      <c r="K27" s="96"/>
      <c r="L27" s="131" t="s">
        <v>253</v>
      </c>
      <c r="M27" s="132"/>
      <c r="N27" s="132"/>
      <c r="O27" s="132"/>
      <c r="P27" s="132"/>
      <c r="Q27" s="133"/>
      <c r="R27" s="94" t="s">
        <v>247</v>
      </c>
      <c r="S27" s="95"/>
      <c r="T27" s="95"/>
      <c r="U27" s="95"/>
      <c r="V27" s="96"/>
      <c r="W27" s="94">
        <v>6</v>
      </c>
      <c r="X27" s="95"/>
      <c r="Y27" s="95"/>
      <c r="Z27" s="95"/>
      <c r="AA27" s="96"/>
      <c r="AB27" s="94">
        <v>1</v>
      </c>
      <c r="AC27" s="95"/>
      <c r="AD27" s="95"/>
      <c r="AE27" s="95"/>
      <c r="AF27" s="96"/>
      <c r="AG27" s="99" t="s">
        <v>87</v>
      </c>
      <c r="AH27" s="95"/>
      <c r="AI27" s="95"/>
      <c r="AJ27" s="95"/>
      <c r="AK27" s="96"/>
      <c r="AL27" s="99" t="s">
        <v>87</v>
      </c>
      <c r="AM27" s="95"/>
      <c r="AN27" s="95"/>
      <c r="AO27" s="95"/>
      <c r="AP27" s="96"/>
      <c r="AQ27" s="93">
        <v>0</v>
      </c>
      <c r="AR27" s="93"/>
      <c r="AS27" s="93"/>
      <c r="AT27" s="93"/>
      <c r="AU27" s="93">
        <v>0</v>
      </c>
      <c r="AV27" s="93"/>
      <c r="AW27" s="93"/>
      <c r="AX27" s="93"/>
      <c r="AY27" s="93">
        <v>0</v>
      </c>
      <c r="AZ27" s="93"/>
      <c r="BA27" s="93"/>
      <c r="BB27" s="93"/>
      <c r="BC27" s="93">
        <v>2</v>
      </c>
      <c r="BD27" s="93"/>
      <c r="BE27" s="93"/>
      <c r="BF27" s="93"/>
      <c r="BG27" s="93">
        <v>10</v>
      </c>
      <c r="BH27" s="93"/>
      <c r="BI27" s="93"/>
      <c r="BJ27" s="93"/>
      <c r="BK27" s="93">
        <v>1</v>
      </c>
      <c r="BL27" s="93"/>
      <c r="BM27" s="93"/>
      <c r="BN27" s="93"/>
      <c r="BO27" s="93">
        <v>0</v>
      </c>
      <c r="BP27" s="93"/>
      <c r="BQ27" s="93"/>
      <c r="BR27" s="93"/>
      <c r="BS27" s="94">
        <f t="shared" si="0"/>
        <v>13</v>
      </c>
      <c r="BT27" s="95"/>
      <c r="BU27" s="95"/>
      <c r="BV27" s="95"/>
      <c r="BW27" s="96"/>
      <c r="BX27" s="93">
        <v>0</v>
      </c>
      <c r="BY27" s="93"/>
      <c r="BZ27" s="93"/>
      <c r="CA27" s="93"/>
      <c r="CB27" s="93">
        <v>0</v>
      </c>
      <c r="CC27" s="93"/>
      <c r="CD27" s="93"/>
      <c r="CE27" s="93"/>
      <c r="CF27" s="93">
        <v>0</v>
      </c>
      <c r="CG27" s="93"/>
      <c r="CH27" s="93"/>
      <c r="CI27" s="93"/>
      <c r="CJ27" s="93">
        <v>1</v>
      </c>
      <c r="CK27" s="93"/>
      <c r="CL27" s="93"/>
      <c r="CM27" s="93"/>
      <c r="CN27" s="93">
        <v>24</v>
      </c>
      <c r="CO27" s="93"/>
      <c r="CP27" s="93"/>
      <c r="CQ27" s="93"/>
      <c r="CR27" s="93">
        <v>24</v>
      </c>
      <c r="CS27" s="93"/>
      <c r="CT27" s="93"/>
      <c r="CU27" s="93"/>
      <c r="CV27" s="93"/>
      <c r="CW27" s="93">
        <v>1</v>
      </c>
      <c r="CX27" s="93"/>
      <c r="CY27" s="93"/>
      <c r="CZ27" s="93"/>
      <c r="DA27" s="93"/>
      <c r="DB27" s="93">
        <v>0</v>
      </c>
      <c r="DC27" s="93"/>
      <c r="DD27" s="93"/>
      <c r="DE27" s="93"/>
      <c r="DF27" s="93"/>
      <c r="DG27" s="94">
        <f t="shared" si="1"/>
        <v>25</v>
      </c>
      <c r="DH27" s="95"/>
      <c r="DI27" s="95"/>
      <c r="DJ27" s="95"/>
      <c r="DK27" s="96"/>
      <c r="DL27" s="93">
        <v>0</v>
      </c>
      <c r="DM27" s="93"/>
      <c r="DN27" s="93"/>
      <c r="DO27" s="93"/>
      <c r="DP27" s="93">
        <v>0</v>
      </c>
      <c r="DQ27" s="93"/>
      <c r="DR27" s="93"/>
      <c r="DS27" s="93"/>
      <c r="DT27" s="94">
        <f t="shared" si="2"/>
        <v>25</v>
      </c>
      <c r="DU27" s="95"/>
      <c r="DV27" s="95"/>
      <c r="DW27" s="95"/>
      <c r="DX27" s="96"/>
      <c r="DY27" s="143" t="s">
        <v>104</v>
      </c>
      <c r="DZ27" s="143"/>
      <c r="EA27" s="143"/>
      <c r="EB27" s="143"/>
      <c r="EC27" s="143"/>
      <c r="ED27" s="143" t="s">
        <v>105</v>
      </c>
      <c r="EE27" s="143"/>
      <c r="EF27" s="143"/>
      <c r="EG27" s="143"/>
      <c r="EH27" s="143"/>
      <c r="EI27" s="143" t="s">
        <v>105</v>
      </c>
      <c r="EJ27" s="143"/>
      <c r="EK27" s="143"/>
      <c r="EL27" s="143"/>
      <c r="EM27" s="143"/>
      <c r="EN27" s="93">
        <v>7</v>
      </c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4" t="s">
        <v>248</v>
      </c>
      <c r="FA27" s="95"/>
      <c r="FB27" s="95"/>
      <c r="FC27" s="95"/>
      <c r="FD27" s="95"/>
      <c r="FE27" s="96"/>
      <c r="FF27" s="103" t="s">
        <v>249</v>
      </c>
      <c r="FG27" s="104"/>
      <c r="FH27" s="104"/>
      <c r="FI27" s="104"/>
      <c r="FJ27" s="104"/>
      <c r="FK27" s="105"/>
    </row>
    <row r="28" spans="1:167" s="54" customFormat="1" ht="11.25" customHeight="1" x14ac:dyDescent="0.2">
      <c r="A28" s="143" t="s">
        <v>51</v>
      </c>
      <c r="B28" s="143"/>
      <c r="C28" s="143"/>
      <c r="D28" s="143"/>
      <c r="E28" s="94" t="s">
        <v>246</v>
      </c>
      <c r="F28" s="95"/>
      <c r="G28" s="95"/>
      <c r="H28" s="95"/>
      <c r="I28" s="95"/>
      <c r="J28" s="95"/>
      <c r="K28" s="96"/>
      <c r="L28" s="131" t="s">
        <v>106</v>
      </c>
      <c r="M28" s="132"/>
      <c r="N28" s="132"/>
      <c r="O28" s="132"/>
      <c r="P28" s="132"/>
      <c r="Q28" s="133"/>
      <c r="R28" s="94" t="s">
        <v>91</v>
      </c>
      <c r="S28" s="95"/>
      <c r="T28" s="95"/>
      <c r="U28" s="95"/>
      <c r="V28" s="96"/>
      <c r="W28" s="94">
        <v>0.4</v>
      </c>
      <c r="X28" s="95"/>
      <c r="Y28" s="95"/>
      <c r="Z28" s="95"/>
      <c r="AA28" s="96"/>
      <c r="AB28" s="94">
        <v>1</v>
      </c>
      <c r="AC28" s="95"/>
      <c r="AD28" s="95"/>
      <c r="AE28" s="95"/>
      <c r="AF28" s="96"/>
      <c r="AG28" s="99" t="s">
        <v>87</v>
      </c>
      <c r="AH28" s="95"/>
      <c r="AI28" s="95"/>
      <c r="AJ28" s="95"/>
      <c r="AK28" s="96"/>
      <c r="AL28" s="99" t="s">
        <v>87</v>
      </c>
      <c r="AM28" s="95"/>
      <c r="AN28" s="95"/>
      <c r="AO28" s="95"/>
      <c r="AP28" s="96"/>
      <c r="AQ28" s="93">
        <v>0</v>
      </c>
      <c r="AR28" s="93"/>
      <c r="AS28" s="93"/>
      <c r="AT28" s="93"/>
      <c r="AU28" s="93">
        <v>0</v>
      </c>
      <c r="AV28" s="93"/>
      <c r="AW28" s="93"/>
      <c r="AX28" s="93"/>
      <c r="AY28" s="93">
        <v>0</v>
      </c>
      <c r="AZ28" s="93"/>
      <c r="BA28" s="93"/>
      <c r="BB28" s="93"/>
      <c r="BC28" s="93">
        <v>0</v>
      </c>
      <c r="BD28" s="93"/>
      <c r="BE28" s="93"/>
      <c r="BF28" s="93"/>
      <c r="BG28" s="93">
        <v>1</v>
      </c>
      <c r="BH28" s="93"/>
      <c r="BI28" s="93"/>
      <c r="BJ28" s="93"/>
      <c r="BK28" s="93">
        <v>0</v>
      </c>
      <c r="BL28" s="93"/>
      <c r="BM28" s="93"/>
      <c r="BN28" s="93"/>
      <c r="BO28" s="93">
        <v>0</v>
      </c>
      <c r="BP28" s="93"/>
      <c r="BQ28" s="93"/>
      <c r="BR28" s="93"/>
      <c r="BS28" s="94">
        <f t="shared" si="0"/>
        <v>1</v>
      </c>
      <c r="BT28" s="95"/>
      <c r="BU28" s="95"/>
      <c r="BV28" s="95"/>
      <c r="BW28" s="96"/>
      <c r="BX28" s="93">
        <v>0</v>
      </c>
      <c r="BY28" s="93"/>
      <c r="BZ28" s="93"/>
      <c r="CA28" s="93"/>
      <c r="CB28" s="93">
        <v>0</v>
      </c>
      <c r="CC28" s="93"/>
      <c r="CD28" s="93"/>
      <c r="CE28" s="93"/>
      <c r="CF28" s="93">
        <v>0</v>
      </c>
      <c r="CG28" s="93"/>
      <c r="CH28" s="93"/>
      <c r="CI28" s="93"/>
      <c r="CJ28" s="93">
        <v>0</v>
      </c>
      <c r="CK28" s="93"/>
      <c r="CL28" s="93"/>
      <c r="CM28" s="93"/>
      <c r="CN28" s="93">
        <v>20</v>
      </c>
      <c r="CO28" s="93"/>
      <c r="CP28" s="93"/>
      <c r="CQ28" s="93"/>
      <c r="CR28" s="93">
        <v>20</v>
      </c>
      <c r="CS28" s="93"/>
      <c r="CT28" s="93"/>
      <c r="CU28" s="93"/>
      <c r="CV28" s="93"/>
      <c r="CW28" s="93">
        <v>0</v>
      </c>
      <c r="CX28" s="93"/>
      <c r="CY28" s="93"/>
      <c r="CZ28" s="93"/>
      <c r="DA28" s="93"/>
      <c r="DB28" s="93">
        <v>0</v>
      </c>
      <c r="DC28" s="93"/>
      <c r="DD28" s="93"/>
      <c r="DE28" s="93"/>
      <c r="DF28" s="93"/>
      <c r="DG28" s="94">
        <f t="shared" si="1"/>
        <v>20</v>
      </c>
      <c r="DH28" s="95"/>
      <c r="DI28" s="95"/>
      <c r="DJ28" s="95"/>
      <c r="DK28" s="96"/>
      <c r="DL28" s="93">
        <v>0</v>
      </c>
      <c r="DM28" s="93"/>
      <c r="DN28" s="93"/>
      <c r="DO28" s="93"/>
      <c r="DP28" s="93">
        <v>0</v>
      </c>
      <c r="DQ28" s="93"/>
      <c r="DR28" s="93"/>
      <c r="DS28" s="93"/>
      <c r="DT28" s="94">
        <f t="shared" si="2"/>
        <v>20</v>
      </c>
      <c r="DU28" s="95"/>
      <c r="DV28" s="95"/>
      <c r="DW28" s="95"/>
      <c r="DX28" s="96"/>
      <c r="DY28" s="143" t="s">
        <v>107</v>
      </c>
      <c r="DZ28" s="143"/>
      <c r="EA28" s="143"/>
      <c r="EB28" s="143"/>
      <c r="EC28" s="143"/>
      <c r="ED28" s="143" t="s">
        <v>108</v>
      </c>
      <c r="EE28" s="143"/>
      <c r="EF28" s="143"/>
      <c r="EG28" s="143"/>
      <c r="EH28" s="143"/>
      <c r="EI28" s="143" t="s">
        <v>109</v>
      </c>
      <c r="EJ28" s="143"/>
      <c r="EK28" s="143"/>
      <c r="EL28" s="143"/>
      <c r="EM28" s="143"/>
      <c r="EN28" s="93">
        <v>5.5</v>
      </c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4" t="s">
        <v>248</v>
      </c>
      <c r="FA28" s="95"/>
      <c r="FB28" s="95"/>
      <c r="FC28" s="95"/>
      <c r="FD28" s="95"/>
      <c r="FE28" s="96"/>
      <c r="FF28" s="103" t="s">
        <v>249</v>
      </c>
      <c r="FG28" s="104"/>
      <c r="FH28" s="104"/>
      <c r="FI28" s="104"/>
      <c r="FJ28" s="104"/>
      <c r="FK28" s="105"/>
    </row>
    <row r="29" spans="1:167" s="54" customFormat="1" ht="11.25" customHeight="1" x14ac:dyDescent="0.2">
      <c r="A29" s="143" t="s">
        <v>52</v>
      </c>
      <c r="B29" s="143"/>
      <c r="C29" s="143"/>
      <c r="D29" s="143"/>
      <c r="E29" s="94" t="s">
        <v>246</v>
      </c>
      <c r="F29" s="95"/>
      <c r="G29" s="95"/>
      <c r="H29" s="95"/>
      <c r="I29" s="95"/>
      <c r="J29" s="95"/>
      <c r="K29" s="96"/>
      <c r="L29" s="120" t="s">
        <v>110</v>
      </c>
      <c r="M29" s="120"/>
      <c r="N29" s="120"/>
      <c r="O29" s="120"/>
      <c r="P29" s="120"/>
      <c r="Q29" s="120"/>
      <c r="R29" s="94" t="s">
        <v>91</v>
      </c>
      <c r="S29" s="95"/>
      <c r="T29" s="95"/>
      <c r="U29" s="95"/>
      <c r="V29" s="96"/>
      <c r="W29" s="94">
        <v>0.4</v>
      </c>
      <c r="X29" s="95"/>
      <c r="Y29" s="95"/>
      <c r="Z29" s="95"/>
      <c r="AA29" s="96"/>
      <c r="AB29" s="94">
        <v>1</v>
      </c>
      <c r="AC29" s="95"/>
      <c r="AD29" s="95"/>
      <c r="AE29" s="95"/>
      <c r="AF29" s="96"/>
      <c r="AG29" s="99" t="s">
        <v>87</v>
      </c>
      <c r="AH29" s="95"/>
      <c r="AI29" s="95"/>
      <c r="AJ29" s="95"/>
      <c r="AK29" s="96"/>
      <c r="AL29" s="99" t="s">
        <v>87</v>
      </c>
      <c r="AM29" s="95"/>
      <c r="AN29" s="95"/>
      <c r="AO29" s="95"/>
      <c r="AP29" s="96"/>
      <c r="AQ29" s="93">
        <v>0</v>
      </c>
      <c r="AR29" s="93"/>
      <c r="AS29" s="93"/>
      <c r="AT29" s="93"/>
      <c r="AU29" s="93">
        <v>0</v>
      </c>
      <c r="AV29" s="93"/>
      <c r="AW29" s="93"/>
      <c r="AX29" s="93"/>
      <c r="AY29" s="93">
        <v>0</v>
      </c>
      <c r="AZ29" s="93"/>
      <c r="BA29" s="93"/>
      <c r="BB29" s="93"/>
      <c r="BC29" s="93">
        <v>0</v>
      </c>
      <c r="BD29" s="93"/>
      <c r="BE29" s="93"/>
      <c r="BF29" s="93"/>
      <c r="BG29" s="93">
        <v>1</v>
      </c>
      <c r="BH29" s="93"/>
      <c r="BI29" s="93"/>
      <c r="BJ29" s="93"/>
      <c r="BK29" s="93">
        <v>0</v>
      </c>
      <c r="BL29" s="93"/>
      <c r="BM29" s="93"/>
      <c r="BN29" s="93"/>
      <c r="BO29" s="93">
        <v>0</v>
      </c>
      <c r="BP29" s="93"/>
      <c r="BQ29" s="93"/>
      <c r="BR29" s="93"/>
      <c r="BS29" s="94">
        <f t="shared" si="0"/>
        <v>1</v>
      </c>
      <c r="BT29" s="95"/>
      <c r="BU29" s="95"/>
      <c r="BV29" s="95"/>
      <c r="BW29" s="96"/>
      <c r="BX29" s="93">
        <v>0</v>
      </c>
      <c r="BY29" s="93"/>
      <c r="BZ29" s="93"/>
      <c r="CA29" s="93"/>
      <c r="CB29" s="93">
        <v>0</v>
      </c>
      <c r="CC29" s="93"/>
      <c r="CD29" s="93"/>
      <c r="CE29" s="93"/>
      <c r="CF29" s="93">
        <v>0</v>
      </c>
      <c r="CG29" s="93"/>
      <c r="CH29" s="93"/>
      <c r="CI29" s="93"/>
      <c r="CJ29" s="93">
        <v>0</v>
      </c>
      <c r="CK29" s="93"/>
      <c r="CL29" s="93"/>
      <c r="CM29" s="93"/>
      <c r="CN29" s="93">
        <v>22</v>
      </c>
      <c r="CO29" s="93"/>
      <c r="CP29" s="93"/>
      <c r="CQ29" s="93"/>
      <c r="CR29" s="93">
        <v>22</v>
      </c>
      <c r="CS29" s="93"/>
      <c r="CT29" s="93"/>
      <c r="CU29" s="93"/>
      <c r="CV29" s="93"/>
      <c r="CW29" s="93">
        <v>0</v>
      </c>
      <c r="CX29" s="93"/>
      <c r="CY29" s="93"/>
      <c r="CZ29" s="93"/>
      <c r="DA29" s="93"/>
      <c r="DB29" s="93">
        <v>0</v>
      </c>
      <c r="DC29" s="93"/>
      <c r="DD29" s="93"/>
      <c r="DE29" s="93"/>
      <c r="DF29" s="93"/>
      <c r="DG29" s="94">
        <f t="shared" si="1"/>
        <v>22</v>
      </c>
      <c r="DH29" s="95"/>
      <c r="DI29" s="95"/>
      <c r="DJ29" s="95"/>
      <c r="DK29" s="96"/>
      <c r="DL29" s="93">
        <v>0</v>
      </c>
      <c r="DM29" s="93"/>
      <c r="DN29" s="93"/>
      <c r="DO29" s="93"/>
      <c r="DP29" s="93">
        <v>0</v>
      </c>
      <c r="DQ29" s="93"/>
      <c r="DR29" s="93"/>
      <c r="DS29" s="93"/>
      <c r="DT29" s="94">
        <f t="shared" si="2"/>
        <v>22</v>
      </c>
      <c r="DU29" s="95"/>
      <c r="DV29" s="95"/>
      <c r="DW29" s="95"/>
      <c r="DX29" s="96"/>
      <c r="DY29" s="143" t="s">
        <v>111</v>
      </c>
      <c r="DZ29" s="143"/>
      <c r="EA29" s="143"/>
      <c r="EB29" s="143"/>
      <c r="EC29" s="143"/>
      <c r="ED29" s="143" t="s">
        <v>112</v>
      </c>
      <c r="EE29" s="143"/>
      <c r="EF29" s="143"/>
      <c r="EG29" s="143"/>
      <c r="EH29" s="143"/>
      <c r="EI29" s="143" t="s">
        <v>112</v>
      </c>
      <c r="EJ29" s="143"/>
      <c r="EK29" s="143"/>
      <c r="EL29" s="143"/>
      <c r="EM29" s="143"/>
      <c r="EN29" s="93">
        <v>8.5</v>
      </c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4" t="s">
        <v>248</v>
      </c>
      <c r="FA29" s="95"/>
      <c r="FB29" s="95"/>
      <c r="FC29" s="95"/>
      <c r="FD29" s="95"/>
      <c r="FE29" s="96"/>
      <c r="FF29" s="103" t="s">
        <v>249</v>
      </c>
      <c r="FG29" s="104"/>
      <c r="FH29" s="104"/>
      <c r="FI29" s="104"/>
      <c r="FJ29" s="104"/>
      <c r="FK29" s="105"/>
    </row>
    <row r="30" spans="1:167" s="54" customFormat="1" ht="11.25" customHeight="1" x14ac:dyDescent="0.2">
      <c r="A30" s="143" t="s">
        <v>53</v>
      </c>
      <c r="B30" s="143"/>
      <c r="C30" s="143"/>
      <c r="D30" s="143"/>
      <c r="E30" s="94" t="s">
        <v>246</v>
      </c>
      <c r="F30" s="95"/>
      <c r="G30" s="95"/>
      <c r="H30" s="95"/>
      <c r="I30" s="95"/>
      <c r="J30" s="95"/>
      <c r="K30" s="96"/>
      <c r="L30" s="117" t="s">
        <v>199</v>
      </c>
      <c r="M30" s="118"/>
      <c r="N30" s="118"/>
      <c r="O30" s="118"/>
      <c r="P30" s="118"/>
      <c r="Q30" s="119"/>
      <c r="R30" s="94" t="s">
        <v>247</v>
      </c>
      <c r="S30" s="95"/>
      <c r="T30" s="95"/>
      <c r="U30" s="95"/>
      <c r="V30" s="96"/>
      <c r="W30" s="94">
        <v>0.4</v>
      </c>
      <c r="X30" s="95"/>
      <c r="Y30" s="95"/>
      <c r="Z30" s="95"/>
      <c r="AA30" s="96"/>
      <c r="AB30" s="94">
        <v>0</v>
      </c>
      <c r="AC30" s="95"/>
      <c r="AD30" s="95"/>
      <c r="AE30" s="95"/>
      <c r="AF30" s="96"/>
      <c r="AG30" s="99" t="s">
        <v>87</v>
      </c>
      <c r="AH30" s="95"/>
      <c r="AI30" s="95"/>
      <c r="AJ30" s="95"/>
      <c r="AK30" s="96"/>
      <c r="AL30" s="99" t="s">
        <v>87</v>
      </c>
      <c r="AM30" s="95"/>
      <c r="AN30" s="95"/>
      <c r="AO30" s="95"/>
      <c r="AP30" s="96"/>
      <c r="AQ30" s="93">
        <v>0</v>
      </c>
      <c r="AR30" s="93"/>
      <c r="AS30" s="93"/>
      <c r="AT30" s="93"/>
      <c r="AU30" s="93">
        <v>0</v>
      </c>
      <c r="AV30" s="93"/>
      <c r="AW30" s="93"/>
      <c r="AX30" s="93"/>
      <c r="AY30" s="93">
        <v>0</v>
      </c>
      <c r="AZ30" s="93"/>
      <c r="BA30" s="93"/>
      <c r="BB30" s="93"/>
      <c r="BC30" s="93">
        <v>0</v>
      </c>
      <c r="BD30" s="93"/>
      <c r="BE30" s="93"/>
      <c r="BF30" s="93"/>
      <c r="BG30" s="93">
        <v>1</v>
      </c>
      <c r="BH30" s="93"/>
      <c r="BI30" s="93"/>
      <c r="BJ30" s="93"/>
      <c r="BK30" s="93">
        <v>0</v>
      </c>
      <c r="BL30" s="93"/>
      <c r="BM30" s="93"/>
      <c r="BN30" s="93"/>
      <c r="BO30" s="93">
        <v>0</v>
      </c>
      <c r="BP30" s="93"/>
      <c r="BQ30" s="93"/>
      <c r="BR30" s="93"/>
      <c r="BS30" s="94">
        <f t="shared" si="0"/>
        <v>1</v>
      </c>
      <c r="BT30" s="95"/>
      <c r="BU30" s="95"/>
      <c r="BV30" s="95"/>
      <c r="BW30" s="96"/>
      <c r="BX30" s="93">
        <v>0</v>
      </c>
      <c r="BY30" s="93"/>
      <c r="BZ30" s="93"/>
      <c r="CA30" s="93"/>
      <c r="CB30" s="93">
        <v>0</v>
      </c>
      <c r="CC30" s="93"/>
      <c r="CD30" s="93"/>
      <c r="CE30" s="93"/>
      <c r="CF30" s="93">
        <v>0</v>
      </c>
      <c r="CG30" s="93"/>
      <c r="CH30" s="93"/>
      <c r="CI30" s="93"/>
      <c r="CJ30" s="93">
        <v>0</v>
      </c>
      <c r="CK30" s="93"/>
      <c r="CL30" s="93"/>
      <c r="CM30" s="93"/>
      <c r="CN30" s="93">
        <v>1</v>
      </c>
      <c r="CO30" s="93"/>
      <c r="CP30" s="93"/>
      <c r="CQ30" s="93"/>
      <c r="CR30" s="93">
        <v>1</v>
      </c>
      <c r="CS30" s="93"/>
      <c r="CT30" s="93"/>
      <c r="CU30" s="93"/>
      <c r="CV30" s="93"/>
      <c r="CW30" s="93">
        <v>0</v>
      </c>
      <c r="CX30" s="93"/>
      <c r="CY30" s="93"/>
      <c r="CZ30" s="93"/>
      <c r="DA30" s="93"/>
      <c r="DB30" s="93">
        <v>0</v>
      </c>
      <c r="DC30" s="93"/>
      <c r="DD30" s="93"/>
      <c r="DE30" s="93"/>
      <c r="DF30" s="93"/>
      <c r="DG30" s="94">
        <f t="shared" si="1"/>
        <v>1</v>
      </c>
      <c r="DH30" s="95"/>
      <c r="DI30" s="95"/>
      <c r="DJ30" s="95"/>
      <c r="DK30" s="96"/>
      <c r="DL30" s="93">
        <v>0</v>
      </c>
      <c r="DM30" s="93"/>
      <c r="DN30" s="93"/>
      <c r="DO30" s="93"/>
      <c r="DP30" s="93">
        <v>0</v>
      </c>
      <c r="DQ30" s="93"/>
      <c r="DR30" s="93"/>
      <c r="DS30" s="93"/>
      <c r="DT30" s="94">
        <f t="shared" si="2"/>
        <v>1</v>
      </c>
      <c r="DU30" s="95"/>
      <c r="DV30" s="95"/>
      <c r="DW30" s="95"/>
      <c r="DX30" s="96"/>
      <c r="DY30" s="143" t="s">
        <v>254</v>
      </c>
      <c r="DZ30" s="143"/>
      <c r="EA30" s="143"/>
      <c r="EB30" s="143"/>
      <c r="EC30" s="143"/>
      <c r="ED30" s="143" t="s">
        <v>255</v>
      </c>
      <c r="EE30" s="143"/>
      <c r="EF30" s="143"/>
      <c r="EG30" s="143"/>
      <c r="EH30" s="143"/>
      <c r="EI30" s="143" t="s">
        <v>255</v>
      </c>
      <c r="EJ30" s="143"/>
      <c r="EK30" s="143"/>
      <c r="EL30" s="143"/>
      <c r="EM30" s="143"/>
      <c r="EN30" s="137">
        <v>2.8</v>
      </c>
      <c r="EO30" s="138"/>
      <c r="EP30" s="138"/>
      <c r="EQ30" s="139"/>
      <c r="ER30" s="93"/>
      <c r="ES30" s="93"/>
      <c r="ET30" s="93"/>
      <c r="EU30" s="93"/>
      <c r="EV30" s="93"/>
      <c r="EW30" s="93"/>
      <c r="EX30" s="93"/>
      <c r="EY30" s="93"/>
      <c r="EZ30" s="94" t="s">
        <v>248</v>
      </c>
      <c r="FA30" s="95"/>
      <c r="FB30" s="95"/>
      <c r="FC30" s="95"/>
      <c r="FD30" s="95"/>
      <c r="FE30" s="96"/>
      <c r="FF30" s="103" t="s">
        <v>249</v>
      </c>
      <c r="FG30" s="104"/>
      <c r="FH30" s="104"/>
      <c r="FI30" s="104"/>
      <c r="FJ30" s="104"/>
      <c r="FK30" s="105"/>
    </row>
    <row r="31" spans="1:167" s="54" customFormat="1" ht="11.25" customHeight="1" x14ac:dyDescent="0.2">
      <c r="A31" s="143" t="s">
        <v>54</v>
      </c>
      <c r="B31" s="143"/>
      <c r="C31" s="143"/>
      <c r="D31" s="143"/>
      <c r="E31" s="94" t="s">
        <v>246</v>
      </c>
      <c r="F31" s="95"/>
      <c r="G31" s="95"/>
      <c r="H31" s="95"/>
      <c r="I31" s="95"/>
      <c r="J31" s="95"/>
      <c r="K31" s="96"/>
      <c r="L31" s="117" t="s">
        <v>256</v>
      </c>
      <c r="M31" s="118"/>
      <c r="N31" s="118"/>
      <c r="O31" s="118"/>
      <c r="P31" s="118"/>
      <c r="Q31" s="119"/>
      <c r="R31" s="94" t="s">
        <v>91</v>
      </c>
      <c r="S31" s="95"/>
      <c r="T31" s="95"/>
      <c r="U31" s="95"/>
      <c r="V31" s="96"/>
      <c r="W31" s="94">
        <v>10</v>
      </c>
      <c r="X31" s="95"/>
      <c r="Y31" s="95"/>
      <c r="Z31" s="95"/>
      <c r="AA31" s="96"/>
      <c r="AB31" s="94">
        <v>0</v>
      </c>
      <c r="AC31" s="95"/>
      <c r="AD31" s="95"/>
      <c r="AE31" s="95"/>
      <c r="AF31" s="96"/>
      <c r="AG31" s="99" t="s">
        <v>87</v>
      </c>
      <c r="AH31" s="95"/>
      <c r="AI31" s="95"/>
      <c r="AJ31" s="95"/>
      <c r="AK31" s="96"/>
      <c r="AL31" s="99" t="s">
        <v>87</v>
      </c>
      <c r="AM31" s="95"/>
      <c r="AN31" s="95"/>
      <c r="AO31" s="95"/>
      <c r="AP31" s="96"/>
      <c r="AQ31" s="93">
        <v>0</v>
      </c>
      <c r="AR31" s="93"/>
      <c r="AS31" s="93"/>
      <c r="AT31" s="93"/>
      <c r="AU31" s="93">
        <v>0</v>
      </c>
      <c r="AV31" s="93"/>
      <c r="AW31" s="93"/>
      <c r="AX31" s="93"/>
      <c r="AY31" s="93">
        <v>2</v>
      </c>
      <c r="AZ31" s="93"/>
      <c r="BA31" s="93"/>
      <c r="BB31" s="93"/>
      <c r="BC31" s="93">
        <v>0</v>
      </c>
      <c r="BD31" s="93"/>
      <c r="BE31" s="93"/>
      <c r="BF31" s="93"/>
      <c r="BG31" s="93">
        <v>0</v>
      </c>
      <c r="BH31" s="93"/>
      <c r="BI31" s="93"/>
      <c r="BJ31" s="93"/>
      <c r="BK31" s="93">
        <v>0</v>
      </c>
      <c r="BL31" s="93"/>
      <c r="BM31" s="93"/>
      <c r="BN31" s="93"/>
      <c r="BO31" s="93">
        <v>0</v>
      </c>
      <c r="BP31" s="93"/>
      <c r="BQ31" s="93"/>
      <c r="BR31" s="93"/>
      <c r="BS31" s="94">
        <f t="shared" si="0"/>
        <v>2</v>
      </c>
      <c r="BT31" s="95"/>
      <c r="BU31" s="95"/>
      <c r="BV31" s="95"/>
      <c r="BW31" s="96"/>
      <c r="BX31" s="93">
        <v>0</v>
      </c>
      <c r="BY31" s="93"/>
      <c r="BZ31" s="93"/>
      <c r="CA31" s="93"/>
      <c r="CB31" s="93">
        <v>0</v>
      </c>
      <c r="CC31" s="93"/>
      <c r="CD31" s="93"/>
      <c r="CE31" s="93"/>
      <c r="CF31" s="93">
        <v>6</v>
      </c>
      <c r="CG31" s="93"/>
      <c r="CH31" s="93"/>
      <c r="CI31" s="93"/>
      <c r="CJ31" s="93">
        <v>0</v>
      </c>
      <c r="CK31" s="93"/>
      <c r="CL31" s="93"/>
      <c r="CM31" s="93"/>
      <c r="CN31" s="93">
        <v>0</v>
      </c>
      <c r="CO31" s="93"/>
      <c r="CP31" s="93"/>
      <c r="CQ31" s="93"/>
      <c r="CR31" s="93">
        <v>0</v>
      </c>
      <c r="CS31" s="93"/>
      <c r="CT31" s="93"/>
      <c r="CU31" s="93"/>
      <c r="CV31" s="93"/>
      <c r="CW31" s="93">
        <v>6</v>
      </c>
      <c r="CX31" s="93"/>
      <c r="CY31" s="93"/>
      <c r="CZ31" s="93"/>
      <c r="DA31" s="93"/>
      <c r="DB31" s="93">
        <v>0</v>
      </c>
      <c r="DC31" s="93"/>
      <c r="DD31" s="93"/>
      <c r="DE31" s="93"/>
      <c r="DF31" s="93"/>
      <c r="DG31" s="94">
        <f t="shared" si="1"/>
        <v>6</v>
      </c>
      <c r="DH31" s="95"/>
      <c r="DI31" s="95"/>
      <c r="DJ31" s="95"/>
      <c r="DK31" s="96"/>
      <c r="DL31" s="93">
        <v>0</v>
      </c>
      <c r="DM31" s="93"/>
      <c r="DN31" s="93"/>
      <c r="DO31" s="93"/>
      <c r="DP31" s="93">
        <v>0</v>
      </c>
      <c r="DQ31" s="93"/>
      <c r="DR31" s="93"/>
      <c r="DS31" s="93"/>
      <c r="DT31" s="94">
        <f t="shared" si="2"/>
        <v>6</v>
      </c>
      <c r="DU31" s="95"/>
      <c r="DV31" s="95"/>
      <c r="DW31" s="95"/>
      <c r="DX31" s="96"/>
      <c r="DY31" s="143" t="s">
        <v>257</v>
      </c>
      <c r="DZ31" s="143"/>
      <c r="EA31" s="143"/>
      <c r="EB31" s="143"/>
      <c r="EC31" s="143"/>
      <c r="ED31" s="143" t="s">
        <v>258</v>
      </c>
      <c r="EE31" s="143"/>
      <c r="EF31" s="143"/>
      <c r="EG31" s="143"/>
      <c r="EH31" s="143"/>
      <c r="EI31" s="143" t="s">
        <v>258</v>
      </c>
      <c r="EJ31" s="143"/>
      <c r="EK31" s="143"/>
      <c r="EL31" s="143"/>
      <c r="EM31" s="143"/>
      <c r="EN31" s="163">
        <v>3.8</v>
      </c>
      <c r="EO31" s="164"/>
      <c r="EP31" s="164"/>
      <c r="EQ31" s="165"/>
      <c r="ER31" s="93"/>
      <c r="ES31" s="93"/>
      <c r="ET31" s="93"/>
      <c r="EU31" s="93"/>
      <c r="EV31" s="93"/>
      <c r="EW31" s="93"/>
      <c r="EX31" s="93"/>
      <c r="EY31" s="93"/>
      <c r="EZ31" s="94" t="s">
        <v>248</v>
      </c>
      <c r="FA31" s="95"/>
      <c r="FB31" s="95"/>
      <c r="FC31" s="95"/>
      <c r="FD31" s="95"/>
      <c r="FE31" s="96"/>
      <c r="FF31" s="103" t="s">
        <v>249</v>
      </c>
      <c r="FG31" s="104"/>
      <c r="FH31" s="104"/>
      <c r="FI31" s="104"/>
      <c r="FJ31" s="104"/>
      <c r="FK31" s="105"/>
    </row>
    <row r="32" spans="1:167" s="54" customFormat="1" ht="11.25" customHeight="1" x14ac:dyDescent="0.2">
      <c r="A32" s="143" t="s">
        <v>55</v>
      </c>
      <c r="B32" s="143"/>
      <c r="C32" s="143"/>
      <c r="D32" s="143"/>
      <c r="E32" s="94" t="s">
        <v>246</v>
      </c>
      <c r="F32" s="95"/>
      <c r="G32" s="95"/>
      <c r="H32" s="95"/>
      <c r="I32" s="95"/>
      <c r="J32" s="95"/>
      <c r="K32" s="96"/>
      <c r="L32" s="117" t="s">
        <v>250</v>
      </c>
      <c r="M32" s="118"/>
      <c r="N32" s="118"/>
      <c r="O32" s="118"/>
      <c r="P32" s="118"/>
      <c r="Q32" s="119"/>
      <c r="R32" s="94" t="s">
        <v>126</v>
      </c>
      <c r="S32" s="95"/>
      <c r="T32" s="95"/>
      <c r="U32" s="95"/>
      <c r="V32" s="96"/>
      <c r="W32" s="94">
        <v>6</v>
      </c>
      <c r="X32" s="95"/>
      <c r="Y32" s="95"/>
      <c r="Z32" s="95"/>
      <c r="AA32" s="96"/>
      <c r="AB32" s="94">
        <v>0</v>
      </c>
      <c r="AC32" s="95"/>
      <c r="AD32" s="95"/>
      <c r="AE32" s="95"/>
      <c r="AF32" s="96"/>
      <c r="AG32" s="99" t="s">
        <v>87</v>
      </c>
      <c r="AH32" s="95"/>
      <c r="AI32" s="95"/>
      <c r="AJ32" s="95"/>
      <c r="AK32" s="96"/>
      <c r="AL32" s="99" t="s">
        <v>87</v>
      </c>
      <c r="AM32" s="95"/>
      <c r="AN32" s="95"/>
      <c r="AO32" s="95"/>
      <c r="AP32" s="96"/>
      <c r="AQ32" s="94">
        <v>0</v>
      </c>
      <c r="AR32" s="95"/>
      <c r="AS32" s="95"/>
      <c r="AT32" s="96"/>
      <c r="AU32" s="94">
        <v>0</v>
      </c>
      <c r="AV32" s="95"/>
      <c r="AW32" s="95"/>
      <c r="AX32" s="96"/>
      <c r="AY32" s="94">
        <v>2</v>
      </c>
      <c r="AZ32" s="95"/>
      <c r="BA32" s="95"/>
      <c r="BB32" s="96"/>
      <c r="BC32" s="94">
        <v>0</v>
      </c>
      <c r="BD32" s="95"/>
      <c r="BE32" s="95"/>
      <c r="BF32" s="96"/>
      <c r="BG32" s="94">
        <v>3</v>
      </c>
      <c r="BH32" s="95"/>
      <c r="BI32" s="95"/>
      <c r="BJ32" s="96"/>
      <c r="BK32" s="94">
        <v>1</v>
      </c>
      <c r="BL32" s="95"/>
      <c r="BM32" s="95"/>
      <c r="BN32" s="96"/>
      <c r="BO32" s="94">
        <v>0</v>
      </c>
      <c r="BP32" s="95"/>
      <c r="BQ32" s="95"/>
      <c r="BR32" s="96"/>
      <c r="BS32" s="94">
        <f t="shared" si="0"/>
        <v>6</v>
      </c>
      <c r="BT32" s="95"/>
      <c r="BU32" s="95"/>
      <c r="BV32" s="95"/>
      <c r="BW32" s="96"/>
      <c r="BX32" s="94">
        <v>0</v>
      </c>
      <c r="BY32" s="95"/>
      <c r="BZ32" s="95"/>
      <c r="CA32" s="96"/>
      <c r="CB32" s="94">
        <v>0</v>
      </c>
      <c r="CC32" s="95"/>
      <c r="CD32" s="95"/>
      <c r="CE32" s="96"/>
      <c r="CF32" s="94">
        <v>1</v>
      </c>
      <c r="CG32" s="95"/>
      <c r="CH32" s="95"/>
      <c r="CI32" s="96"/>
      <c r="CJ32" s="94">
        <v>0</v>
      </c>
      <c r="CK32" s="95"/>
      <c r="CL32" s="95"/>
      <c r="CM32" s="96"/>
      <c r="CN32" s="94">
        <v>9</v>
      </c>
      <c r="CO32" s="95"/>
      <c r="CP32" s="95"/>
      <c r="CQ32" s="96"/>
      <c r="CR32" s="94">
        <v>9</v>
      </c>
      <c r="CS32" s="95"/>
      <c r="CT32" s="95"/>
      <c r="CU32" s="95"/>
      <c r="CV32" s="96"/>
      <c r="CW32" s="94">
        <v>1</v>
      </c>
      <c r="CX32" s="95"/>
      <c r="CY32" s="95"/>
      <c r="CZ32" s="95"/>
      <c r="DA32" s="96"/>
      <c r="DB32" s="94">
        <v>0</v>
      </c>
      <c r="DC32" s="95"/>
      <c r="DD32" s="95"/>
      <c r="DE32" s="95"/>
      <c r="DF32" s="96"/>
      <c r="DG32" s="94">
        <f t="shared" si="1"/>
        <v>10</v>
      </c>
      <c r="DH32" s="95"/>
      <c r="DI32" s="95"/>
      <c r="DJ32" s="95"/>
      <c r="DK32" s="96"/>
      <c r="DL32" s="94">
        <v>0</v>
      </c>
      <c r="DM32" s="95"/>
      <c r="DN32" s="95"/>
      <c r="DO32" s="96"/>
      <c r="DP32" s="94">
        <v>0</v>
      </c>
      <c r="DQ32" s="95"/>
      <c r="DR32" s="95"/>
      <c r="DS32" s="96"/>
      <c r="DT32" s="94">
        <f t="shared" si="2"/>
        <v>10</v>
      </c>
      <c r="DU32" s="95"/>
      <c r="DV32" s="95"/>
      <c r="DW32" s="95"/>
      <c r="DX32" s="96"/>
      <c r="DY32" s="143" t="s">
        <v>259</v>
      </c>
      <c r="DZ32" s="143"/>
      <c r="EA32" s="143"/>
      <c r="EB32" s="143"/>
      <c r="EC32" s="143"/>
      <c r="ED32" s="143" t="s">
        <v>260</v>
      </c>
      <c r="EE32" s="143"/>
      <c r="EF32" s="143"/>
      <c r="EG32" s="143"/>
      <c r="EH32" s="143"/>
      <c r="EI32" s="143" t="s">
        <v>260</v>
      </c>
      <c r="EJ32" s="143"/>
      <c r="EK32" s="143"/>
      <c r="EL32" s="143"/>
      <c r="EM32" s="143"/>
      <c r="EN32" s="163">
        <v>8.6999999999999993</v>
      </c>
      <c r="EO32" s="164"/>
      <c r="EP32" s="164"/>
      <c r="EQ32" s="165"/>
      <c r="ER32" s="93"/>
      <c r="ES32" s="93"/>
      <c r="ET32" s="93"/>
      <c r="EU32" s="93"/>
      <c r="EV32" s="93"/>
      <c r="EW32" s="93"/>
      <c r="EX32" s="93"/>
      <c r="EY32" s="93"/>
      <c r="EZ32" s="94" t="s">
        <v>248</v>
      </c>
      <c r="FA32" s="95"/>
      <c r="FB32" s="95"/>
      <c r="FC32" s="95"/>
      <c r="FD32" s="95"/>
      <c r="FE32" s="96"/>
      <c r="FF32" s="103" t="s">
        <v>249</v>
      </c>
      <c r="FG32" s="104"/>
      <c r="FH32" s="104"/>
      <c r="FI32" s="104"/>
      <c r="FJ32" s="104"/>
      <c r="FK32" s="105"/>
    </row>
    <row r="33" spans="1:167" s="54" customFormat="1" ht="11.25" customHeight="1" x14ac:dyDescent="0.2">
      <c r="A33" s="143" t="s">
        <v>56</v>
      </c>
      <c r="B33" s="143"/>
      <c r="C33" s="143"/>
      <c r="D33" s="143"/>
      <c r="E33" s="94" t="s">
        <v>246</v>
      </c>
      <c r="F33" s="95"/>
      <c r="G33" s="95"/>
      <c r="H33" s="95"/>
      <c r="I33" s="95"/>
      <c r="J33" s="95"/>
      <c r="K33" s="96"/>
      <c r="L33" s="120" t="s">
        <v>113</v>
      </c>
      <c r="M33" s="120"/>
      <c r="N33" s="120"/>
      <c r="O33" s="120"/>
      <c r="P33" s="120"/>
      <c r="Q33" s="120"/>
      <c r="R33" s="94" t="s">
        <v>91</v>
      </c>
      <c r="S33" s="95"/>
      <c r="T33" s="95"/>
      <c r="U33" s="95"/>
      <c r="V33" s="96"/>
      <c r="W33" s="94">
        <v>0.4</v>
      </c>
      <c r="X33" s="95"/>
      <c r="Y33" s="95"/>
      <c r="Z33" s="95"/>
      <c r="AA33" s="96"/>
      <c r="AB33" s="94">
        <v>1</v>
      </c>
      <c r="AC33" s="95"/>
      <c r="AD33" s="95"/>
      <c r="AE33" s="95"/>
      <c r="AF33" s="96"/>
      <c r="AG33" s="99" t="s">
        <v>87</v>
      </c>
      <c r="AH33" s="95"/>
      <c r="AI33" s="95"/>
      <c r="AJ33" s="95"/>
      <c r="AK33" s="96"/>
      <c r="AL33" s="99" t="s">
        <v>87</v>
      </c>
      <c r="AM33" s="95"/>
      <c r="AN33" s="95"/>
      <c r="AO33" s="95"/>
      <c r="AP33" s="96"/>
      <c r="AQ33" s="93">
        <v>0</v>
      </c>
      <c r="AR33" s="93"/>
      <c r="AS33" s="93"/>
      <c r="AT33" s="93"/>
      <c r="AU33" s="93">
        <v>0</v>
      </c>
      <c r="AV33" s="93"/>
      <c r="AW33" s="93"/>
      <c r="AX33" s="93"/>
      <c r="AY33" s="93">
        <v>0</v>
      </c>
      <c r="AZ33" s="93"/>
      <c r="BA33" s="93"/>
      <c r="BB33" s="93"/>
      <c r="BC33" s="93">
        <v>0</v>
      </c>
      <c r="BD33" s="93"/>
      <c r="BE33" s="93"/>
      <c r="BF33" s="93"/>
      <c r="BG33" s="93">
        <v>1</v>
      </c>
      <c r="BH33" s="93"/>
      <c r="BI33" s="93"/>
      <c r="BJ33" s="93"/>
      <c r="BK33" s="93">
        <v>0</v>
      </c>
      <c r="BL33" s="93"/>
      <c r="BM33" s="93"/>
      <c r="BN33" s="93"/>
      <c r="BO33" s="93">
        <v>0</v>
      </c>
      <c r="BP33" s="93"/>
      <c r="BQ33" s="93"/>
      <c r="BR33" s="93"/>
      <c r="BS33" s="94">
        <f t="shared" si="0"/>
        <v>1</v>
      </c>
      <c r="BT33" s="95"/>
      <c r="BU33" s="95"/>
      <c r="BV33" s="95"/>
      <c r="BW33" s="96"/>
      <c r="BX33" s="93">
        <v>0</v>
      </c>
      <c r="BY33" s="93"/>
      <c r="BZ33" s="93"/>
      <c r="CA33" s="93"/>
      <c r="CB33" s="93">
        <v>0</v>
      </c>
      <c r="CC33" s="93"/>
      <c r="CD33" s="93"/>
      <c r="CE33" s="93"/>
      <c r="CF33" s="93">
        <v>0</v>
      </c>
      <c r="CG33" s="93"/>
      <c r="CH33" s="93"/>
      <c r="CI33" s="93"/>
      <c r="CJ33" s="93">
        <v>0</v>
      </c>
      <c r="CK33" s="93"/>
      <c r="CL33" s="93"/>
      <c r="CM33" s="93"/>
      <c r="CN33" s="93">
        <v>22</v>
      </c>
      <c r="CO33" s="93"/>
      <c r="CP33" s="93"/>
      <c r="CQ33" s="93"/>
      <c r="CR33" s="93">
        <v>22</v>
      </c>
      <c r="CS33" s="93"/>
      <c r="CT33" s="93"/>
      <c r="CU33" s="93"/>
      <c r="CV33" s="93"/>
      <c r="CW33" s="93">
        <v>0</v>
      </c>
      <c r="CX33" s="93"/>
      <c r="CY33" s="93"/>
      <c r="CZ33" s="93"/>
      <c r="DA33" s="93"/>
      <c r="DB33" s="93">
        <v>0</v>
      </c>
      <c r="DC33" s="93"/>
      <c r="DD33" s="93"/>
      <c r="DE33" s="93"/>
      <c r="DF33" s="93"/>
      <c r="DG33" s="94">
        <f t="shared" si="1"/>
        <v>22</v>
      </c>
      <c r="DH33" s="95"/>
      <c r="DI33" s="95"/>
      <c r="DJ33" s="95"/>
      <c r="DK33" s="96"/>
      <c r="DL33" s="93">
        <v>0</v>
      </c>
      <c r="DM33" s="93"/>
      <c r="DN33" s="93"/>
      <c r="DO33" s="93"/>
      <c r="DP33" s="93">
        <v>0</v>
      </c>
      <c r="DQ33" s="93"/>
      <c r="DR33" s="93"/>
      <c r="DS33" s="93"/>
      <c r="DT33" s="94">
        <f t="shared" si="2"/>
        <v>22</v>
      </c>
      <c r="DU33" s="95"/>
      <c r="DV33" s="95"/>
      <c r="DW33" s="95"/>
      <c r="DX33" s="96"/>
      <c r="DY33" s="143" t="s">
        <v>114</v>
      </c>
      <c r="DZ33" s="143"/>
      <c r="EA33" s="143"/>
      <c r="EB33" s="143"/>
      <c r="EC33" s="143"/>
      <c r="ED33" s="161" t="s">
        <v>115</v>
      </c>
      <c r="EE33" s="161"/>
      <c r="EF33" s="161"/>
      <c r="EG33" s="161"/>
      <c r="EH33" s="161"/>
      <c r="EI33" s="161" t="s">
        <v>115</v>
      </c>
      <c r="EJ33" s="161"/>
      <c r="EK33" s="161"/>
      <c r="EL33" s="161"/>
      <c r="EM33" s="161"/>
      <c r="EN33" s="162">
        <v>12.1</v>
      </c>
      <c r="EO33" s="162"/>
      <c r="EP33" s="162"/>
      <c r="EQ33" s="162"/>
      <c r="ER33" s="93"/>
      <c r="ES33" s="93"/>
      <c r="ET33" s="93"/>
      <c r="EU33" s="93"/>
      <c r="EV33" s="93"/>
      <c r="EW33" s="93"/>
      <c r="EX33" s="93"/>
      <c r="EY33" s="93"/>
      <c r="EZ33" s="94" t="s">
        <v>248</v>
      </c>
      <c r="FA33" s="95"/>
      <c r="FB33" s="95"/>
      <c r="FC33" s="95"/>
      <c r="FD33" s="95"/>
      <c r="FE33" s="96"/>
      <c r="FF33" s="103" t="s">
        <v>249</v>
      </c>
      <c r="FG33" s="104"/>
      <c r="FH33" s="104"/>
      <c r="FI33" s="104"/>
      <c r="FJ33" s="104"/>
      <c r="FK33" s="105"/>
    </row>
    <row r="34" spans="1:167" s="54" customFormat="1" ht="11.25" customHeight="1" x14ac:dyDescent="0.2">
      <c r="A34" s="143" t="s">
        <v>57</v>
      </c>
      <c r="B34" s="143"/>
      <c r="C34" s="143"/>
      <c r="D34" s="143"/>
      <c r="E34" s="94" t="s">
        <v>246</v>
      </c>
      <c r="F34" s="95"/>
      <c r="G34" s="95"/>
      <c r="H34" s="95"/>
      <c r="I34" s="95"/>
      <c r="J34" s="95"/>
      <c r="K34" s="96"/>
      <c r="L34" s="117" t="s">
        <v>261</v>
      </c>
      <c r="M34" s="118"/>
      <c r="N34" s="118"/>
      <c r="O34" s="118"/>
      <c r="P34" s="118"/>
      <c r="Q34" s="119"/>
      <c r="R34" s="94" t="s">
        <v>91</v>
      </c>
      <c r="S34" s="95"/>
      <c r="T34" s="95"/>
      <c r="U34" s="95"/>
      <c r="V34" s="96"/>
      <c r="W34" s="94">
        <v>10</v>
      </c>
      <c r="X34" s="95"/>
      <c r="Y34" s="95"/>
      <c r="Z34" s="95"/>
      <c r="AA34" s="96"/>
      <c r="AB34" s="131"/>
      <c r="AC34" s="132"/>
      <c r="AD34" s="132"/>
      <c r="AE34" s="132"/>
      <c r="AF34" s="133"/>
      <c r="AG34" s="99" t="s">
        <v>87</v>
      </c>
      <c r="AH34" s="95"/>
      <c r="AI34" s="95"/>
      <c r="AJ34" s="95"/>
      <c r="AK34" s="96"/>
      <c r="AL34" s="99" t="s">
        <v>87</v>
      </c>
      <c r="AM34" s="95"/>
      <c r="AN34" s="95"/>
      <c r="AO34" s="95"/>
      <c r="AP34" s="96"/>
      <c r="AQ34" s="93">
        <v>0</v>
      </c>
      <c r="AR34" s="93"/>
      <c r="AS34" s="93"/>
      <c r="AT34" s="93"/>
      <c r="AU34" s="93">
        <v>0</v>
      </c>
      <c r="AV34" s="93"/>
      <c r="AW34" s="93"/>
      <c r="AX34" s="93"/>
      <c r="AY34" s="93">
        <v>0</v>
      </c>
      <c r="AZ34" s="93"/>
      <c r="BA34" s="93"/>
      <c r="BB34" s="93"/>
      <c r="BC34" s="93">
        <v>3</v>
      </c>
      <c r="BD34" s="93"/>
      <c r="BE34" s="93"/>
      <c r="BF34" s="93"/>
      <c r="BG34" s="93">
        <v>1</v>
      </c>
      <c r="BH34" s="93"/>
      <c r="BI34" s="93"/>
      <c r="BJ34" s="93"/>
      <c r="BK34" s="93">
        <v>0</v>
      </c>
      <c r="BL34" s="93"/>
      <c r="BM34" s="93"/>
      <c r="BN34" s="93"/>
      <c r="BO34" s="93">
        <v>0</v>
      </c>
      <c r="BP34" s="93"/>
      <c r="BQ34" s="93"/>
      <c r="BR34" s="93"/>
      <c r="BS34" s="94">
        <f t="shared" si="0"/>
        <v>4</v>
      </c>
      <c r="BT34" s="95"/>
      <c r="BU34" s="95"/>
      <c r="BV34" s="95"/>
      <c r="BW34" s="96"/>
      <c r="BX34" s="93">
        <v>0</v>
      </c>
      <c r="BY34" s="93"/>
      <c r="BZ34" s="93"/>
      <c r="CA34" s="93"/>
      <c r="CB34" s="93">
        <v>0</v>
      </c>
      <c r="CC34" s="93"/>
      <c r="CD34" s="93"/>
      <c r="CE34" s="93"/>
      <c r="CF34" s="93">
        <v>0</v>
      </c>
      <c r="CG34" s="93"/>
      <c r="CH34" s="93"/>
      <c r="CI34" s="93"/>
      <c r="CJ34" s="93">
        <v>11</v>
      </c>
      <c r="CK34" s="93"/>
      <c r="CL34" s="93"/>
      <c r="CM34" s="93"/>
      <c r="CN34" s="93">
        <v>0</v>
      </c>
      <c r="CO34" s="93"/>
      <c r="CP34" s="93"/>
      <c r="CQ34" s="93"/>
      <c r="CR34" s="93">
        <v>0</v>
      </c>
      <c r="CS34" s="93"/>
      <c r="CT34" s="93"/>
      <c r="CU34" s="93"/>
      <c r="CV34" s="93"/>
      <c r="CW34" s="93">
        <v>11</v>
      </c>
      <c r="CX34" s="93"/>
      <c r="CY34" s="93"/>
      <c r="CZ34" s="93"/>
      <c r="DA34" s="93"/>
      <c r="DB34" s="93">
        <v>0</v>
      </c>
      <c r="DC34" s="93"/>
      <c r="DD34" s="93"/>
      <c r="DE34" s="93"/>
      <c r="DF34" s="93"/>
      <c r="DG34" s="94">
        <f t="shared" si="1"/>
        <v>11</v>
      </c>
      <c r="DH34" s="95"/>
      <c r="DI34" s="95"/>
      <c r="DJ34" s="95"/>
      <c r="DK34" s="96"/>
      <c r="DL34" s="93">
        <v>0</v>
      </c>
      <c r="DM34" s="93"/>
      <c r="DN34" s="93"/>
      <c r="DO34" s="93"/>
      <c r="DP34" s="93">
        <v>0</v>
      </c>
      <c r="DQ34" s="93"/>
      <c r="DR34" s="93"/>
      <c r="DS34" s="93"/>
      <c r="DT34" s="94">
        <f t="shared" si="2"/>
        <v>11</v>
      </c>
      <c r="DU34" s="95"/>
      <c r="DV34" s="95"/>
      <c r="DW34" s="95"/>
      <c r="DX34" s="96"/>
      <c r="DY34" s="143" t="s">
        <v>262</v>
      </c>
      <c r="DZ34" s="143"/>
      <c r="EA34" s="143"/>
      <c r="EB34" s="143"/>
      <c r="EC34" s="143"/>
      <c r="ED34" s="143" t="s">
        <v>263</v>
      </c>
      <c r="EE34" s="143"/>
      <c r="EF34" s="143"/>
      <c r="EG34" s="143"/>
      <c r="EH34" s="143"/>
      <c r="EI34" s="143" t="s">
        <v>263</v>
      </c>
      <c r="EJ34" s="143"/>
      <c r="EK34" s="143"/>
      <c r="EL34" s="143"/>
      <c r="EM34" s="143"/>
      <c r="EN34" s="137">
        <v>2</v>
      </c>
      <c r="EO34" s="138"/>
      <c r="EP34" s="138"/>
      <c r="EQ34" s="139"/>
      <c r="ER34" s="93"/>
      <c r="ES34" s="93"/>
      <c r="ET34" s="93"/>
      <c r="EU34" s="93"/>
      <c r="EV34" s="93"/>
      <c r="EW34" s="93"/>
      <c r="EX34" s="93"/>
      <c r="EY34" s="93"/>
      <c r="EZ34" s="94" t="s">
        <v>248</v>
      </c>
      <c r="FA34" s="95"/>
      <c r="FB34" s="95"/>
      <c r="FC34" s="95"/>
      <c r="FD34" s="95"/>
      <c r="FE34" s="96"/>
      <c r="FF34" s="103" t="s">
        <v>249</v>
      </c>
      <c r="FG34" s="104"/>
      <c r="FH34" s="104"/>
      <c r="FI34" s="104"/>
      <c r="FJ34" s="104"/>
      <c r="FK34" s="105"/>
    </row>
    <row r="35" spans="1:167" s="54" customFormat="1" ht="11.25" customHeight="1" x14ac:dyDescent="0.2">
      <c r="A35" s="143" t="s">
        <v>58</v>
      </c>
      <c r="B35" s="143"/>
      <c r="C35" s="143"/>
      <c r="D35" s="143"/>
      <c r="E35" s="94" t="s">
        <v>246</v>
      </c>
      <c r="F35" s="95"/>
      <c r="G35" s="95"/>
      <c r="H35" s="95"/>
      <c r="I35" s="95"/>
      <c r="J35" s="95"/>
      <c r="K35" s="96"/>
      <c r="L35" s="120" t="s">
        <v>116</v>
      </c>
      <c r="M35" s="120"/>
      <c r="N35" s="120"/>
      <c r="O35" s="120"/>
      <c r="P35" s="120"/>
      <c r="Q35" s="120"/>
      <c r="R35" s="94" t="s">
        <v>247</v>
      </c>
      <c r="S35" s="95"/>
      <c r="T35" s="95"/>
      <c r="U35" s="95"/>
      <c r="V35" s="96"/>
      <c r="W35" s="94">
        <v>10</v>
      </c>
      <c r="X35" s="95"/>
      <c r="Y35" s="95"/>
      <c r="Z35" s="95"/>
      <c r="AA35" s="96"/>
      <c r="AB35" s="94">
        <v>1</v>
      </c>
      <c r="AC35" s="95"/>
      <c r="AD35" s="95"/>
      <c r="AE35" s="95"/>
      <c r="AF35" s="96"/>
      <c r="AG35" s="99" t="s">
        <v>87</v>
      </c>
      <c r="AH35" s="95"/>
      <c r="AI35" s="95"/>
      <c r="AJ35" s="95"/>
      <c r="AK35" s="96"/>
      <c r="AL35" s="99" t="s">
        <v>87</v>
      </c>
      <c r="AM35" s="95"/>
      <c r="AN35" s="95"/>
      <c r="AO35" s="95"/>
      <c r="AP35" s="96"/>
      <c r="AQ35" s="93">
        <v>0</v>
      </c>
      <c r="AR35" s="93"/>
      <c r="AS35" s="93"/>
      <c r="AT35" s="93"/>
      <c r="AU35" s="93">
        <v>0</v>
      </c>
      <c r="AV35" s="93"/>
      <c r="AW35" s="93"/>
      <c r="AX35" s="93"/>
      <c r="AY35" s="93">
        <v>1</v>
      </c>
      <c r="AZ35" s="93"/>
      <c r="BA35" s="93"/>
      <c r="BB35" s="93"/>
      <c r="BC35" s="93">
        <v>0</v>
      </c>
      <c r="BD35" s="93"/>
      <c r="BE35" s="93"/>
      <c r="BF35" s="93"/>
      <c r="BG35" s="93">
        <v>0</v>
      </c>
      <c r="BH35" s="93"/>
      <c r="BI35" s="93"/>
      <c r="BJ35" s="93"/>
      <c r="BK35" s="93">
        <v>1</v>
      </c>
      <c r="BL35" s="93"/>
      <c r="BM35" s="93"/>
      <c r="BN35" s="93"/>
      <c r="BO35" s="93">
        <v>0</v>
      </c>
      <c r="BP35" s="93"/>
      <c r="BQ35" s="93"/>
      <c r="BR35" s="93"/>
      <c r="BS35" s="94">
        <f t="shared" si="0"/>
        <v>2</v>
      </c>
      <c r="BT35" s="95"/>
      <c r="BU35" s="95"/>
      <c r="BV35" s="95"/>
      <c r="BW35" s="96"/>
      <c r="BX35" s="93">
        <v>0</v>
      </c>
      <c r="BY35" s="93"/>
      <c r="BZ35" s="93"/>
      <c r="CA35" s="93"/>
      <c r="CB35" s="93">
        <v>0</v>
      </c>
      <c r="CC35" s="93"/>
      <c r="CD35" s="93"/>
      <c r="CE35" s="93"/>
      <c r="CF35" s="93">
        <v>1</v>
      </c>
      <c r="CG35" s="93"/>
      <c r="CH35" s="93"/>
      <c r="CI35" s="93"/>
      <c r="CJ35" s="93">
        <v>0</v>
      </c>
      <c r="CK35" s="93"/>
      <c r="CL35" s="93"/>
      <c r="CM35" s="93"/>
      <c r="CN35" s="93">
        <v>0</v>
      </c>
      <c r="CO35" s="93"/>
      <c r="CP35" s="93"/>
      <c r="CQ35" s="93"/>
      <c r="CR35" s="93">
        <v>0</v>
      </c>
      <c r="CS35" s="93"/>
      <c r="CT35" s="93"/>
      <c r="CU35" s="93"/>
      <c r="CV35" s="93"/>
      <c r="CW35" s="93">
        <v>1</v>
      </c>
      <c r="CX35" s="93"/>
      <c r="CY35" s="93"/>
      <c r="CZ35" s="93"/>
      <c r="DA35" s="93"/>
      <c r="DB35" s="93">
        <v>0</v>
      </c>
      <c r="DC35" s="93"/>
      <c r="DD35" s="93"/>
      <c r="DE35" s="93"/>
      <c r="DF35" s="93"/>
      <c r="DG35" s="94">
        <f t="shared" si="1"/>
        <v>1</v>
      </c>
      <c r="DH35" s="95"/>
      <c r="DI35" s="95"/>
      <c r="DJ35" s="95"/>
      <c r="DK35" s="96"/>
      <c r="DL35" s="93">
        <v>0</v>
      </c>
      <c r="DM35" s="93"/>
      <c r="DN35" s="93"/>
      <c r="DO35" s="93"/>
      <c r="DP35" s="93">
        <v>0</v>
      </c>
      <c r="DQ35" s="93"/>
      <c r="DR35" s="93"/>
      <c r="DS35" s="93"/>
      <c r="DT35" s="94">
        <f t="shared" si="2"/>
        <v>1</v>
      </c>
      <c r="DU35" s="95"/>
      <c r="DV35" s="95"/>
      <c r="DW35" s="95"/>
      <c r="DX35" s="96"/>
      <c r="DY35" s="143" t="s">
        <v>117</v>
      </c>
      <c r="DZ35" s="143"/>
      <c r="EA35" s="143"/>
      <c r="EB35" s="143"/>
      <c r="EC35" s="143"/>
      <c r="ED35" s="143" t="s">
        <v>118</v>
      </c>
      <c r="EE35" s="143"/>
      <c r="EF35" s="143"/>
      <c r="EG35" s="143"/>
      <c r="EH35" s="143"/>
      <c r="EI35" s="143" t="s">
        <v>118</v>
      </c>
      <c r="EJ35" s="143"/>
      <c r="EK35" s="143"/>
      <c r="EL35" s="143"/>
      <c r="EM35" s="143"/>
      <c r="EN35" s="93">
        <v>3.5</v>
      </c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4" t="s">
        <v>248</v>
      </c>
      <c r="FA35" s="95"/>
      <c r="FB35" s="95"/>
      <c r="FC35" s="95"/>
      <c r="FD35" s="95"/>
      <c r="FE35" s="96"/>
      <c r="FF35" s="103" t="s">
        <v>249</v>
      </c>
      <c r="FG35" s="104"/>
      <c r="FH35" s="104"/>
      <c r="FI35" s="104"/>
      <c r="FJ35" s="104"/>
      <c r="FK35" s="105"/>
    </row>
    <row r="36" spans="1:167" s="54" customFormat="1" ht="11.25" customHeight="1" x14ac:dyDescent="0.2">
      <c r="A36" s="143" t="s">
        <v>59</v>
      </c>
      <c r="B36" s="143"/>
      <c r="C36" s="143"/>
      <c r="D36" s="143"/>
      <c r="E36" s="94" t="s">
        <v>246</v>
      </c>
      <c r="F36" s="95"/>
      <c r="G36" s="95"/>
      <c r="H36" s="95"/>
      <c r="I36" s="95"/>
      <c r="J36" s="95"/>
      <c r="K36" s="96"/>
      <c r="L36" s="120" t="s">
        <v>119</v>
      </c>
      <c r="M36" s="120"/>
      <c r="N36" s="120"/>
      <c r="O36" s="120"/>
      <c r="P36" s="120"/>
      <c r="Q36" s="120"/>
      <c r="R36" s="94" t="s">
        <v>247</v>
      </c>
      <c r="S36" s="95"/>
      <c r="T36" s="95"/>
      <c r="U36" s="95"/>
      <c r="V36" s="96"/>
      <c r="W36" s="94">
        <v>10</v>
      </c>
      <c r="X36" s="95"/>
      <c r="Y36" s="95"/>
      <c r="Z36" s="95"/>
      <c r="AA36" s="96"/>
      <c r="AB36" s="94">
        <v>1</v>
      </c>
      <c r="AC36" s="95"/>
      <c r="AD36" s="95"/>
      <c r="AE36" s="95"/>
      <c r="AF36" s="96"/>
      <c r="AG36" s="99" t="s">
        <v>87</v>
      </c>
      <c r="AH36" s="95"/>
      <c r="AI36" s="95"/>
      <c r="AJ36" s="95"/>
      <c r="AK36" s="96"/>
      <c r="AL36" s="99" t="s">
        <v>87</v>
      </c>
      <c r="AM36" s="95"/>
      <c r="AN36" s="95"/>
      <c r="AO36" s="95"/>
      <c r="AP36" s="96"/>
      <c r="AQ36" s="93">
        <v>0</v>
      </c>
      <c r="AR36" s="93"/>
      <c r="AS36" s="93"/>
      <c r="AT36" s="93"/>
      <c r="AU36" s="93">
        <v>0</v>
      </c>
      <c r="AV36" s="93"/>
      <c r="AW36" s="93"/>
      <c r="AX36" s="93"/>
      <c r="AY36" s="93">
        <v>5</v>
      </c>
      <c r="AZ36" s="93"/>
      <c r="BA36" s="93"/>
      <c r="BB36" s="93"/>
      <c r="BC36" s="93">
        <v>1</v>
      </c>
      <c r="BD36" s="93"/>
      <c r="BE36" s="93"/>
      <c r="BF36" s="93"/>
      <c r="BG36" s="93">
        <v>0</v>
      </c>
      <c r="BH36" s="93"/>
      <c r="BI36" s="93"/>
      <c r="BJ36" s="93"/>
      <c r="BK36" s="93">
        <v>0</v>
      </c>
      <c r="BL36" s="93"/>
      <c r="BM36" s="93"/>
      <c r="BN36" s="93"/>
      <c r="BO36" s="93">
        <v>0</v>
      </c>
      <c r="BP36" s="93"/>
      <c r="BQ36" s="93"/>
      <c r="BR36" s="93"/>
      <c r="BS36" s="94">
        <f t="shared" si="0"/>
        <v>6</v>
      </c>
      <c r="BT36" s="95"/>
      <c r="BU36" s="95"/>
      <c r="BV36" s="95"/>
      <c r="BW36" s="96"/>
      <c r="BX36" s="93">
        <v>0</v>
      </c>
      <c r="BY36" s="93"/>
      <c r="BZ36" s="93"/>
      <c r="CA36" s="93"/>
      <c r="CB36" s="93">
        <v>0</v>
      </c>
      <c r="CC36" s="93"/>
      <c r="CD36" s="93"/>
      <c r="CE36" s="93"/>
      <c r="CF36" s="93">
        <v>2</v>
      </c>
      <c r="CG36" s="93"/>
      <c r="CH36" s="93"/>
      <c r="CI36" s="93"/>
      <c r="CJ36" s="93">
        <v>8</v>
      </c>
      <c r="CK36" s="93"/>
      <c r="CL36" s="93"/>
      <c r="CM36" s="93"/>
      <c r="CN36" s="93">
        <v>0</v>
      </c>
      <c r="CO36" s="93"/>
      <c r="CP36" s="93"/>
      <c r="CQ36" s="93"/>
      <c r="CR36" s="93">
        <v>0</v>
      </c>
      <c r="CS36" s="93"/>
      <c r="CT36" s="93"/>
      <c r="CU36" s="93"/>
      <c r="CV36" s="93"/>
      <c r="CW36" s="93">
        <v>10</v>
      </c>
      <c r="CX36" s="93"/>
      <c r="CY36" s="93"/>
      <c r="CZ36" s="93"/>
      <c r="DA36" s="93"/>
      <c r="DB36" s="93">
        <v>0</v>
      </c>
      <c r="DC36" s="93"/>
      <c r="DD36" s="93"/>
      <c r="DE36" s="93"/>
      <c r="DF36" s="93"/>
      <c r="DG36" s="94">
        <f t="shared" si="1"/>
        <v>10</v>
      </c>
      <c r="DH36" s="95"/>
      <c r="DI36" s="95"/>
      <c r="DJ36" s="95"/>
      <c r="DK36" s="96"/>
      <c r="DL36" s="93">
        <v>0</v>
      </c>
      <c r="DM36" s="93"/>
      <c r="DN36" s="93"/>
      <c r="DO36" s="93"/>
      <c r="DP36" s="93">
        <v>0</v>
      </c>
      <c r="DQ36" s="93"/>
      <c r="DR36" s="93"/>
      <c r="DS36" s="93"/>
      <c r="DT36" s="94">
        <f t="shared" si="2"/>
        <v>10</v>
      </c>
      <c r="DU36" s="95"/>
      <c r="DV36" s="95"/>
      <c r="DW36" s="95"/>
      <c r="DX36" s="96"/>
      <c r="DY36" s="143" t="s">
        <v>120</v>
      </c>
      <c r="DZ36" s="143"/>
      <c r="EA36" s="143"/>
      <c r="EB36" s="143"/>
      <c r="EC36" s="143"/>
      <c r="ED36" s="143" t="s">
        <v>121</v>
      </c>
      <c r="EE36" s="143"/>
      <c r="EF36" s="143"/>
      <c r="EG36" s="143"/>
      <c r="EH36" s="143"/>
      <c r="EI36" s="143" t="s">
        <v>121</v>
      </c>
      <c r="EJ36" s="143"/>
      <c r="EK36" s="143"/>
      <c r="EL36" s="143"/>
      <c r="EM36" s="143"/>
      <c r="EN36" s="93">
        <v>2</v>
      </c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4" t="s">
        <v>248</v>
      </c>
      <c r="FA36" s="95"/>
      <c r="FB36" s="95"/>
      <c r="FC36" s="95"/>
      <c r="FD36" s="95"/>
      <c r="FE36" s="96"/>
      <c r="FF36" s="103" t="s">
        <v>249</v>
      </c>
      <c r="FG36" s="104"/>
      <c r="FH36" s="104"/>
      <c r="FI36" s="104"/>
      <c r="FJ36" s="104"/>
      <c r="FK36" s="105"/>
    </row>
    <row r="37" spans="1:167" s="54" customFormat="1" ht="11.25" customHeight="1" x14ac:dyDescent="0.2">
      <c r="A37" s="143" t="s">
        <v>60</v>
      </c>
      <c r="B37" s="143"/>
      <c r="C37" s="143"/>
      <c r="D37" s="143"/>
      <c r="E37" s="94" t="s">
        <v>246</v>
      </c>
      <c r="F37" s="95"/>
      <c r="G37" s="95"/>
      <c r="H37" s="95"/>
      <c r="I37" s="95"/>
      <c r="J37" s="95"/>
      <c r="K37" s="96"/>
      <c r="L37" s="117" t="s">
        <v>264</v>
      </c>
      <c r="M37" s="118"/>
      <c r="N37" s="118"/>
      <c r="O37" s="118"/>
      <c r="P37" s="118"/>
      <c r="Q37" s="119"/>
      <c r="R37" s="94" t="s">
        <v>247</v>
      </c>
      <c r="S37" s="95"/>
      <c r="T37" s="95"/>
      <c r="U37" s="95"/>
      <c r="V37" s="96"/>
      <c r="W37" s="94">
        <v>10</v>
      </c>
      <c r="X37" s="95"/>
      <c r="Y37" s="95"/>
      <c r="Z37" s="95"/>
      <c r="AA37" s="96"/>
      <c r="AB37" s="94">
        <v>0</v>
      </c>
      <c r="AC37" s="95"/>
      <c r="AD37" s="95"/>
      <c r="AE37" s="95"/>
      <c r="AF37" s="96"/>
      <c r="AG37" s="99" t="s">
        <v>87</v>
      </c>
      <c r="AH37" s="95"/>
      <c r="AI37" s="95"/>
      <c r="AJ37" s="95"/>
      <c r="AK37" s="96"/>
      <c r="AL37" s="99" t="s">
        <v>87</v>
      </c>
      <c r="AM37" s="95"/>
      <c r="AN37" s="95"/>
      <c r="AO37" s="95"/>
      <c r="AP37" s="96"/>
      <c r="AQ37" s="93">
        <v>0</v>
      </c>
      <c r="AR37" s="93"/>
      <c r="AS37" s="93"/>
      <c r="AT37" s="93"/>
      <c r="AU37" s="93">
        <v>0</v>
      </c>
      <c r="AV37" s="93"/>
      <c r="AW37" s="93"/>
      <c r="AX37" s="93"/>
      <c r="AY37" s="93">
        <v>1</v>
      </c>
      <c r="AZ37" s="93"/>
      <c r="BA37" s="93"/>
      <c r="BB37" s="93"/>
      <c r="BC37" s="93">
        <v>0</v>
      </c>
      <c r="BD37" s="93"/>
      <c r="BE37" s="93"/>
      <c r="BF37" s="93"/>
      <c r="BG37" s="93">
        <v>0</v>
      </c>
      <c r="BH37" s="93"/>
      <c r="BI37" s="93"/>
      <c r="BJ37" s="93"/>
      <c r="BK37" s="93">
        <v>1</v>
      </c>
      <c r="BL37" s="93"/>
      <c r="BM37" s="93"/>
      <c r="BN37" s="93"/>
      <c r="BO37" s="93">
        <v>0</v>
      </c>
      <c r="BP37" s="93"/>
      <c r="BQ37" s="93"/>
      <c r="BR37" s="93"/>
      <c r="BS37" s="94">
        <f t="shared" si="0"/>
        <v>2</v>
      </c>
      <c r="BT37" s="95"/>
      <c r="BU37" s="95"/>
      <c r="BV37" s="95"/>
      <c r="BW37" s="96"/>
      <c r="BX37" s="93">
        <v>0</v>
      </c>
      <c r="BY37" s="93"/>
      <c r="BZ37" s="93"/>
      <c r="CA37" s="93"/>
      <c r="CB37" s="93">
        <v>0</v>
      </c>
      <c r="CC37" s="93"/>
      <c r="CD37" s="93"/>
      <c r="CE37" s="93"/>
      <c r="CF37" s="93">
        <v>3</v>
      </c>
      <c r="CG37" s="93"/>
      <c r="CH37" s="93"/>
      <c r="CI37" s="93"/>
      <c r="CJ37" s="93">
        <v>0</v>
      </c>
      <c r="CK37" s="93"/>
      <c r="CL37" s="93"/>
      <c r="CM37" s="93"/>
      <c r="CN37" s="93">
        <v>3</v>
      </c>
      <c r="CO37" s="93"/>
      <c r="CP37" s="93"/>
      <c r="CQ37" s="93"/>
      <c r="CR37" s="93">
        <v>3</v>
      </c>
      <c r="CS37" s="93"/>
      <c r="CT37" s="93"/>
      <c r="CU37" s="93"/>
      <c r="CV37" s="93"/>
      <c r="CW37" s="93">
        <v>3</v>
      </c>
      <c r="CX37" s="93"/>
      <c r="CY37" s="93"/>
      <c r="CZ37" s="93"/>
      <c r="DA37" s="93"/>
      <c r="DB37" s="93">
        <v>0</v>
      </c>
      <c r="DC37" s="93"/>
      <c r="DD37" s="93"/>
      <c r="DE37" s="93"/>
      <c r="DF37" s="93"/>
      <c r="DG37" s="94">
        <f t="shared" si="1"/>
        <v>6</v>
      </c>
      <c r="DH37" s="95"/>
      <c r="DI37" s="95"/>
      <c r="DJ37" s="95"/>
      <c r="DK37" s="96"/>
      <c r="DL37" s="93">
        <v>0</v>
      </c>
      <c r="DM37" s="93"/>
      <c r="DN37" s="93"/>
      <c r="DO37" s="93"/>
      <c r="DP37" s="93">
        <v>0</v>
      </c>
      <c r="DQ37" s="93"/>
      <c r="DR37" s="93"/>
      <c r="DS37" s="93"/>
      <c r="DT37" s="94">
        <f t="shared" si="2"/>
        <v>6</v>
      </c>
      <c r="DU37" s="95"/>
      <c r="DV37" s="95"/>
      <c r="DW37" s="95"/>
      <c r="DX37" s="96"/>
      <c r="DY37" s="143" t="s">
        <v>265</v>
      </c>
      <c r="DZ37" s="143"/>
      <c r="EA37" s="143"/>
      <c r="EB37" s="143"/>
      <c r="EC37" s="143"/>
      <c r="ED37" s="143" t="s">
        <v>266</v>
      </c>
      <c r="EE37" s="143"/>
      <c r="EF37" s="143"/>
      <c r="EG37" s="143"/>
      <c r="EH37" s="143"/>
      <c r="EI37" s="143" t="s">
        <v>266</v>
      </c>
      <c r="EJ37" s="143"/>
      <c r="EK37" s="143"/>
      <c r="EL37" s="143"/>
      <c r="EM37" s="143"/>
      <c r="EN37" s="137">
        <v>5.5</v>
      </c>
      <c r="EO37" s="138"/>
      <c r="EP37" s="138"/>
      <c r="EQ37" s="139"/>
      <c r="ER37" s="93"/>
      <c r="ES37" s="93"/>
      <c r="ET37" s="93"/>
      <c r="EU37" s="93"/>
      <c r="EV37" s="93"/>
      <c r="EW37" s="93"/>
      <c r="EX37" s="93"/>
      <c r="EY37" s="93"/>
      <c r="EZ37" s="94" t="s">
        <v>248</v>
      </c>
      <c r="FA37" s="95"/>
      <c r="FB37" s="95"/>
      <c r="FC37" s="95"/>
      <c r="FD37" s="95"/>
      <c r="FE37" s="96"/>
      <c r="FF37" s="103" t="s">
        <v>249</v>
      </c>
      <c r="FG37" s="104"/>
      <c r="FH37" s="104"/>
      <c r="FI37" s="104"/>
      <c r="FJ37" s="104"/>
      <c r="FK37" s="105"/>
    </row>
    <row r="38" spans="1:167" s="54" customFormat="1" ht="11.25" customHeight="1" x14ac:dyDescent="0.2">
      <c r="A38" s="143" t="s">
        <v>61</v>
      </c>
      <c r="B38" s="143"/>
      <c r="C38" s="143"/>
      <c r="D38" s="143"/>
      <c r="E38" s="94" t="s">
        <v>246</v>
      </c>
      <c r="F38" s="95"/>
      <c r="G38" s="95"/>
      <c r="H38" s="95"/>
      <c r="I38" s="95"/>
      <c r="J38" s="95"/>
      <c r="K38" s="96"/>
      <c r="L38" s="120" t="s">
        <v>122</v>
      </c>
      <c r="M38" s="120"/>
      <c r="N38" s="120"/>
      <c r="O38" s="120"/>
      <c r="P38" s="120"/>
      <c r="Q38" s="120"/>
      <c r="R38" s="94" t="s">
        <v>91</v>
      </c>
      <c r="S38" s="95"/>
      <c r="T38" s="95"/>
      <c r="U38" s="95"/>
      <c r="V38" s="96"/>
      <c r="W38" s="94">
        <v>0.4</v>
      </c>
      <c r="X38" s="95"/>
      <c r="Y38" s="95"/>
      <c r="Z38" s="95"/>
      <c r="AA38" s="96"/>
      <c r="AB38" s="94">
        <v>1</v>
      </c>
      <c r="AC38" s="95"/>
      <c r="AD38" s="95"/>
      <c r="AE38" s="95"/>
      <c r="AF38" s="96"/>
      <c r="AG38" s="99" t="s">
        <v>87</v>
      </c>
      <c r="AH38" s="95"/>
      <c r="AI38" s="95"/>
      <c r="AJ38" s="95"/>
      <c r="AK38" s="96"/>
      <c r="AL38" s="99" t="s">
        <v>87</v>
      </c>
      <c r="AM38" s="95"/>
      <c r="AN38" s="95"/>
      <c r="AO38" s="95"/>
      <c r="AP38" s="96"/>
      <c r="AQ38" s="93">
        <v>0</v>
      </c>
      <c r="AR38" s="93"/>
      <c r="AS38" s="93"/>
      <c r="AT38" s="93"/>
      <c r="AU38" s="93">
        <v>0</v>
      </c>
      <c r="AV38" s="93"/>
      <c r="AW38" s="93"/>
      <c r="AX38" s="93"/>
      <c r="AY38" s="93">
        <v>0</v>
      </c>
      <c r="AZ38" s="93"/>
      <c r="BA38" s="93"/>
      <c r="BB38" s="93"/>
      <c r="BC38" s="93">
        <v>1</v>
      </c>
      <c r="BD38" s="93"/>
      <c r="BE38" s="93"/>
      <c r="BF38" s="93"/>
      <c r="BG38" s="93">
        <v>0</v>
      </c>
      <c r="BH38" s="93"/>
      <c r="BI38" s="93"/>
      <c r="BJ38" s="93"/>
      <c r="BK38" s="93">
        <v>0</v>
      </c>
      <c r="BL38" s="93"/>
      <c r="BM38" s="93"/>
      <c r="BN38" s="93"/>
      <c r="BO38" s="93">
        <v>0</v>
      </c>
      <c r="BP38" s="93"/>
      <c r="BQ38" s="93"/>
      <c r="BR38" s="93"/>
      <c r="BS38" s="94">
        <f t="shared" si="0"/>
        <v>1</v>
      </c>
      <c r="BT38" s="95"/>
      <c r="BU38" s="95"/>
      <c r="BV38" s="95"/>
      <c r="BW38" s="96"/>
      <c r="BX38" s="93">
        <v>0</v>
      </c>
      <c r="BY38" s="93"/>
      <c r="BZ38" s="93"/>
      <c r="CA38" s="93"/>
      <c r="CB38" s="93">
        <v>0</v>
      </c>
      <c r="CC38" s="93"/>
      <c r="CD38" s="93"/>
      <c r="CE38" s="93"/>
      <c r="CF38" s="93">
        <v>0</v>
      </c>
      <c r="CG38" s="93"/>
      <c r="CH38" s="93"/>
      <c r="CI38" s="93"/>
      <c r="CJ38" s="93">
        <v>2</v>
      </c>
      <c r="CK38" s="93"/>
      <c r="CL38" s="93"/>
      <c r="CM38" s="93"/>
      <c r="CN38" s="93">
        <v>0</v>
      </c>
      <c r="CO38" s="93"/>
      <c r="CP38" s="93"/>
      <c r="CQ38" s="93"/>
      <c r="CR38" s="93">
        <v>0</v>
      </c>
      <c r="CS38" s="93"/>
      <c r="CT38" s="93"/>
      <c r="CU38" s="93"/>
      <c r="CV38" s="93"/>
      <c r="CW38" s="93">
        <v>2</v>
      </c>
      <c r="CX38" s="93"/>
      <c r="CY38" s="93"/>
      <c r="CZ38" s="93"/>
      <c r="DA38" s="93"/>
      <c r="DB38" s="93">
        <v>0</v>
      </c>
      <c r="DC38" s="93"/>
      <c r="DD38" s="93"/>
      <c r="DE38" s="93"/>
      <c r="DF38" s="93"/>
      <c r="DG38" s="94">
        <f t="shared" si="1"/>
        <v>2</v>
      </c>
      <c r="DH38" s="95"/>
      <c r="DI38" s="95"/>
      <c r="DJ38" s="95"/>
      <c r="DK38" s="96"/>
      <c r="DL38" s="93">
        <v>0</v>
      </c>
      <c r="DM38" s="93"/>
      <c r="DN38" s="93"/>
      <c r="DO38" s="93"/>
      <c r="DP38" s="93">
        <v>0</v>
      </c>
      <c r="DQ38" s="93"/>
      <c r="DR38" s="93"/>
      <c r="DS38" s="93"/>
      <c r="DT38" s="94">
        <f t="shared" si="2"/>
        <v>2</v>
      </c>
      <c r="DU38" s="95"/>
      <c r="DV38" s="95"/>
      <c r="DW38" s="95"/>
      <c r="DX38" s="96"/>
      <c r="DY38" s="143" t="s">
        <v>123</v>
      </c>
      <c r="DZ38" s="143"/>
      <c r="EA38" s="143"/>
      <c r="EB38" s="143"/>
      <c r="EC38" s="143"/>
      <c r="ED38" s="143" t="s">
        <v>124</v>
      </c>
      <c r="EE38" s="143"/>
      <c r="EF38" s="143"/>
      <c r="EG38" s="143"/>
      <c r="EH38" s="143"/>
      <c r="EI38" s="143" t="s">
        <v>124</v>
      </c>
      <c r="EJ38" s="143"/>
      <c r="EK38" s="143"/>
      <c r="EL38" s="143"/>
      <c r="EM38" s="143"/>
      <c r="EN38" s="93">
        <v>1</v>
      </c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4" t="s">
        <v>248</v>
      </c>
      <c r="FA38" s="95"/>
      <c r="FB38" s="95"/>
      <c r="FC38" s="95"/>
      <c r="FD38" s="95"/>
      <c r="FE38" s="96"/>
      <c r="FF38" s="103" t="s">
        <v>249</v>
      </c>
      <c r="FG38" s="104"/>
      <c r="FH38" s="104"/>
      <c r="FI38" s="104"/>
      <c r="FJ38" s="104"/>
      <c r="FK38" s="105"/>
    </row>
    <row r="39" spans="1:167" s="54" customFormat="1" ht="11.25" customHeight="1" x14ac:dyDescent="0.2">
      <c r="A39" s="148" t="s">
        <v>62</v>
      </c>
      <c r="B39" s="149"/>
      <c r="C39" s="149"/>
      <c r="D39" s="150"/>
      <c r="E39" s="145" t="s">
        <v>246</v>
      </c>
      <c r="F39" s="146"/>
      <c r="G39" s="146"/>
      <c r="H39" s="146"/>
      <c r="I39" s="146"/>
      <c r="J39" s="146"/>
      <c r="K39" s="147"/>
      <c r="L39" s="155" t="s">
        <v>125</v>
      </c>
      <c r="M39" s="156"/>
      <c r="N39" s="156"/>
      <c r="O39" s="156"/>
      <c r="P39" s="156"/>
      <c r="Q39" s="157"/>
      <c r="R39" s="158" t="s">
        <v>126</v>
      </c>
      <c r="S39" s="159"/>
      <c r="T39" s="159"/>
      <c r="U39" s="159"/>
      <c r="V39" s="160"/>
      <c r="W39" s="145">
        <v>10</v>
      </c>
      <c r="X39" s="146"/>
      <c r="Y39" s="146"/>
      <c r="Z39" s="146"/>
      <c r="AA39" s="147"/>
      <c r="AB39" s="94">
        <v>1</v>
      </c>
      <c r="AC39" s="95"/>
      <c r="AD39" s="95"/>
      <c r="AE39" s="95"/>
      <c r="AF39" s="96"/>
      <c r="AG39" s="154" t="s">
        <v>87</v>
      </c>
      <c r="AH39" s="146"/>
      <c r="AI39" s="146"/>
      <c r="AJ39" s="146"/>
      <c r="AK39" s="147"/>
      <c r="AL39" s="154" t="s">
        <v>87</v>
      </c>
      <c r="AM39" s="146"/>
      <c r="AN39" s="146"/>
      <c r="AO39" s="146"/>
      <c r="AP39" s="147"/>
      <c r="AQ39" s="145">
        <v>0</v>
      </c>
      <c r="AR39" s="151"/>
      <c r="AS39" s="151"/>
      <c r="AT39" s="152"/>
      <c r="AU39" s="145">
        <v>0</v>
      </c>
      <c r="AV39" s="151"/>
      <c r="AW39" s="151"/>
      <c r="AX39" s="152"/>
      <c r="AY39" s="145">
        <v>1</v>
      </c>
      <c r="AZ39" s="151"/>
      <c r="BA39" s="151"/>
      <c r="BB39" s="152"/>
      <c r="BC39" s="145">
        <v>0</v>
      </c>
      <c r="BD39" s="151"/>
      <c r="BE39" s="151"/>
      <c r="BF39" s="152"/>
      <c r="BG39" s="145">
        <v>0</v>
      </c>
      <c r="BH39" s="151"/>
      <c r="BI39" s="151"/>
      <c r="BJ39" s="152"/>
      <c r="BK39" s="145">
        <v>0</v>
      </c>
      <c r="BL39" s="151"/>
      <c r="BM39" s="151"/>
      <c r="BN39" s="152"/>
      <c r="BO39" s="145">
        <v>0</v>
      </c>
      <c r="BP39" s="151"/>
      <c r="BQ39" s="151"/>
      <c r="BR39" s="152"/>
      <c r="BS39" s="94">
        <f t="shared" si="0"/>
        <v>1</v>
      </c>
      <c r="BT39" s="95"/>
      <c r="BU39" s="95"/>
      <c r="BV39" s="95"/>
      <c r="BW39" s="96"/>
      <c r="BX39" s="145">
        <v>0</v>
      </c>
      <c r="BY39" s="151"/>
      <c r="BZ39" s="151"/>
      <c r="CA39" s="152"/>
      <c r="CB39" s="145">
        <v>0</v>
      </c>
      <c r="CC39" s="151"/>
      <c r="CD39" s="151"/>
      <c r="CE39" s="152"/>
      <c r="CF39" s="145">
        <v>0</v>
      </c>
      <c r="CG39" s="151"/>
      <c r="CH39" s="151"/>
      <c r="CI39" s="152"/>
      <c r="CJ39" s="145">
        <v>0</v>
      </c>
      <c r="CK39" s="151"/>
      <c r="CL39" s="151"/>
      <c r="CM39" s="152"/>
      <c r="CN39" s="145">
        <v>25</v>
      </c>
      <c r="CO39" s="151"/>
      <c r="CP39" s="151"/>
      <c r="CQ39" s="152"/>
      <c r="CR39" s="145">
        <v>25</v>
      </c>
      <c r="CS39" s="151"/>
      <c r="CT39" s="151"/>
      <c r="CU39" s="151"/>
      <c r="CV39" s="152"/>
      <c r="CW39" s="145">
        <v>0</v>
      </c>
      <c r="CX39" s="151"/>
      <c r="CY39" s="151"/>
      <c r="CZ39" s="151"/>
      <c r="DA39" s="152"/>
      <c r="DB39" s="145">
        <v>0</v>
      </c>
      <c r="DC39" s="151"/>
      <c r="DD39" s="151"/>
      <c r="DE39" s="151"/>
      <c r="DF39" s="152"/>
      <c r="DG39" s="94">
        <f t="shared" si="1"/>
        <v>25</v>
      </c>
      <c r="DH39" s="95"/>
      <c r="DI39" s="95"/>
      <c r="DJ39" s="95"/>
      <c r="DK39" s="96"/>
      <c r="DL39" s="145">
        <v>0</v>
      </c>
      <c r="DM39" s="151"/>
      <c r="DN39" s="151"/>
      <c r="DO39" s="152"/>
      <c r="DP39" s="145">
        <v>0</v>
      </c>
      <c r="DQ39" s="151"/>
      <c r="DR39" s="151"/>
      <c r="DS39" s="152"/>
      <c r="DT39" s="94">
        <f t="shared" si="2"/>
        <v>25</v>
      </c>
      <c r="DU39" s="95"/>
      <c r="DV39" s="95"/>
      <c r="DW39" s="95"/>
      <c r="DX39" s="96"/>
      <c r="DY39" s="148" t="s">
        <v>124</v>
      </c>
      <c r="DZ39" s="149"/>
      <c r="EA39" s="149"/>
      <c r="EB39" s="149"/>
      <c r="EC39" s="150"/>
      <c r="ED39" s="148" t="s">
        <v>127</v>
      </c>
      <c r="EE39" s="149"/>
      <c r="EF39" s="149"/>
      <c r="EG39" s="149"/>
      <c r="EH39" s="150"/>
      <c r="EI39" s="148" t="s">
        <v>127</v>
      </c>
      <c r="EJ39" s="149"/>
      <c r="EK39" s="149"/>
      <c r="EL39" s="149"/>
      <c r="EM39" s="150"/>
      <c r="EN39" s="145">
        <v>4.5</v>
      </c>
      <c r="EO39" s="151"/>
      <c r="EP39" s="151"/>
      <c r="EQ39" s="152"/>
      <c r="ER39" s="145"/>
      <c r="ES39" s="151"/>
      <c r="ET39" s="151"/>
      <c r="EU39" s="151"/>
      <c r="EV39" s="151"/>
      <c r="EW39" s="151"/>
      <c r="EX39" s="151"/>
      <c r="EY39" s="152"/>
      <c r="EZ39" s="145" t="s">
        <v>248</v>
      </c>
      <c r="FA39" s="146"/>
      <c r="FB39" s="146"/>
      <c r="FC39" s="146"/>
      <c r="FD39" s="146"/>
      <c r="FE39" s="147"/>
      <c r="FF39" s="153" t="s">
        <v>249</v>
      </c>
      <c r="FG39" s="146"/>
      <c r="FH39" s="146"/>
      <c r="FI39" s="146"/>
      <c r="FJ39" s="146"/>
      <c r="FK39" s="147"/>
    </row>
    <row r="40" spans="1:167" s="54" customFormat="1" ht="11.25" customHeight="1" x14ac:dyDescent="0.2">
      <c r="A40" s="143" t="s">
        <v>63</v>
      </c>
      <c r="B40" s="143"/>
      <c r="C40" s="143"/>
      <c r="D40" s="143"/>
      <c r="E40" s="94" t="s">
        <v>246</v>
      </c>
      <c r="F40" s="95"/>
      <c r="G40" s="95"/>
      <c r="H40" s="95"/>
      <c r="I40" s="95"/>
      <c r="J40" s="95"/>
      <c r="K40" s="96"/>
      <c r="L40" s="117" t="s">
        <v>250</v>
      </c>
      <c r="M40" s="118"/>
      <c r="N40" s="118"/>
      <c r="O40" s="118"/>
      <c r="P40" s="118"/>
      <c r="Q40" s="119"/>
      <c r="R40" s="94" t="s">
        <v>126</v>
      </c>
      <c r="S40" s="95"/>
      <c r="T40" s="95"/>
      <c r="U40" s="95"/>
      <c r="V40" s="96"/>
      <c r="W40" s="94">
        <v>6</v>
      </c>
      <c r="X40" s="95"/>
      <c r="Y40" s="95"/>
      <c r="Z40" s="95"/>
      <c r="AA40" s="96"/>
      <c r="AB40" s="94">
        <v>0</v>
      </c>
      <c r="AC40" s="95"/>
      <c r="AD40" s="95"/>
      <c r="AE40" s="95"/>
      <c r="AF40" s="96"/>
      <c r="AG40" s="99" t="s">
        <v>87</v>
      </c>
      <c r="AH40" s="95"/>
      <c r="AI40" s="95"/>
      <c r="AJ40" s="95"/>
      <c r="AK40" s="96"/>
      <c r="AL40" s="99" t="s">
        <v>87</v>
      </c>
      <c r="AM40" s="95"/>
      <c r="AN40" s="95"/>
      <c r="AO40" s="95"/>
      <c r="AP40" s="96"/>
      <c r="AQ40" s="93">
        <v>0</v>
      </c>
      <c r="AR40" s="93"/>
      <c r="AS40" s="93"/>
      <c r="AT40" s="93"/>
      <c r="AU40" s="93">
        <v>0</v>
      </c>
      <c r="AV40" s="93"/>
      <c r="AW40" s="93"/>
      <c r="AX40" s="93"/>
      <c r="AY40" s="93">
        <v>2</v>
      </c>
      <c r="AZ40" s="93"/>
      <c r="BA40" s="93"/>
      <c r="BB40" s="93"/>
      <c r="BC40" s="93">
        <v>0</v>
      </c>
      <c r="BD40" s="93"/>
      <c r="BE40" s="93"/>
      <c r="BF40" s="93"/>
      <c r="BG40" s="93">
        <v>3</v>
      </c>
      <c r="BH40" s="93"/>
      <c r="BI40" s="93"/>
      <c r="BJ40" s="93"/>
      <c r="BK40" s="93">
        <v>2</v>
      </c>
      <c r="BL40" s="93"/>
      <c r="BM40" s="93"/>
      <c r="BN40" s="93"/>
      <c r="BO40" s="93">
        <v>0</v>
      </c>
      <c r="BP40" s="93"/>
      <c r="BQ40" s="93"/>
      <c r="BR40" s="93"/>
      <c r="BS40" s="94">
        <f t="shared" si="0"/>
        <v>7</v>
      </c>
      <c r="BT40" s="95"/>
      <c r="BU40" s="95"/>
      <c r="BV40" s="95"/>
      <c r="BW40" s="96"/>
      <c r="BX40" s="93">
        <v>0</v>
      </c>
      <c r="BY40" s="93"/>
      <c r="BZ40" s="93"/>
      <c r="CA40" s="93"/>
      <c r="CB40" s="93">
        <v>0</v>
      </c>
      <c r="CC40" s="93"/>
      <c r="CD40" s="93"/>
      <c r="CE40" s="93"/>
      <c r="CF40" s="93">
        <v>0</v>
      </c>
      <c r="CG40" s="93"/>
      <c r="CH40" s="93"/>
      <c r="CI40" s="93"/>
      <c r="CJ40" s="93">
        <v>0</v>
      </c>
      <c r="CK40" s="93"/>
      <c r="CL40" s="93"/>
      <c r="CM40" s="93"/>
      <c r="CN40" s="93">
        <v>9</v>
      </c>
      <c r="CO40" s="93"/>
      <c r="CP40" s="93"/>
      <c r="CQ40" s="93"/>
      <c r="CR40" s="93">
        <v>0</v>
      </c>
      <c r="CS40" s="93"/>
      <c r="CT40" s="93"/>
      <c r="CU40" s="93"/>
      <c r="CV40" s="93"/>
      <c r="CW40" s="93">
        <v>9</v>
      </c>
      <c r="CX40" s="93"/>
      <c r="CY40" s="93"/>
      <c r="CZ40" s="93"/>
      <c r="DA40" s="93"/>
      <c r="DB40" s="93">
        <v>0</v>
      </c>
      <c r="DC40" s="93"/>
      <c r="DD40" s="93"/>
      <c r="DE40" s="93"/>
      <c r="DF40" s="93"/>
      <c r="DG40" s="94">
        <f t="shared" si="1"/>
        <v>9</v>
      </c>
      <c r="DH40" s="95"/>
      <c r="DI40" s="95"/>
      <c r="DJ40" s="95"/>
      <c r="DK40" s="96"/>
      <c r="DL40" s="93">
        <v>0</v>
      </c>
      <c r="DM40" s="93"/>
      <c r="DN40" s="93"/>
      <c r="DO40" s="93"/>
      <c r="DP40" s="93">
        <v>0</v>
      </c>
      <c r="DQ40" s="93"/>
      <c r="DR40" s="93"/>
      <c r="DS40" s="93"/>
      <c r="DT40" s="94">
        <f t="shared" si="2"/>
        <v>9</v>
      </c>
      <c r="DU40" s="95"/>
      <c r="DV40" s="95"/>
      <c r="DW40" s="95"/>
      <c r="DX40" s="96"/>
      <c r="DY40" s="143" t="s">
        <v>267</v>
      </c>
      <c r="DZ40" s="143"/>
      <c r="EA40" s="143"/>
      <c r="EB40" s="143"/>
      <c r="EC40" s="143"/>
      <c r="ED40" s="143" t="s">
        <v>268</v>
      </c>
      <c r="EE40" s="143"/>
      <c r="EF40" s="143"/>
      <c r="EG40" s="143"/>
      <c r="EH40" s="143"/>
      <c r="EI40" s="143" t="s">
        <v>268</v>
      </c>
      <c r="EJ40" s="143"/>
      <c r="EK40" s="143"/>
      <c r="EL40" s="143"/>
      <c r="EM40" s="143"/>
      <c r="EN40" s="137">
        <v>2</v>
      </c>
      <c r="EO40" s="138"/>
      <c r="EP40" s="138"/>
      <c r="EQ40" s="139"/>
      <c r="ER40" s="93"/>
      <c r="ES40" s="93"/>
      <c r="ET40" s="93"/>
      <c r="EU40" s="93"/>
      <c r="EV40" s="93"/>
      <c r="EW40" s="93"/>
      <c r="EX40" s="93"/>
      <c r="EY40" s="93"/>
      <c r="EZ40" s="94" t="s">
        <v>248</v>
      </c>
      <c r="FA40" s="95"/>
      <c r="FB40" s="95"/>
      <c r="FC40" s="95"/>
      <c r="FD40" s="95"/>
      <c r="FE40" s="96"/>
      <c r="FF40" s="103" t="s">
        <v>249</v>
      </c>
      <c r="FG40" s="104"/>
      <c r="FH40" s="104"/>
      <c r="FI40" s="104"/>
      <c r="FJ40" s="104"/>
      <c r="FK40" s="105"/>
    </row>
    <row r="41" spans="1:167" s="54" customFormat="1" ht="11.25" customHeight="1" x14ac:dyDescent="0.2">
      <c r="A41" s="143" t="s">
        <v>64</v>
      </c>
      <c r="B41" s="143"/>
      <c r="C41" s="143"/>
      <c r="D41" s="143"/>
      <c r="E41" s="94" t="s">
        <v>246</v>
      </c>
      <c r="F41" s="95"/>
      <c r="G41" s="95"/>
      <c r="H41" s="95"/>
      <c r="I41" s="95"/>
      <c r="J41" s="95"/>
      <c r="K41" s="96"/>
      <c r="L41" s="117" t="s">
        <v>205</v>
      </c>
      <c r="M41" s="118"/>
      <c r="N41" s="118"/>
      <c r="O41" s="118"/>
      <c r="P41" s="118"/>
      <c r="Q41" s="119"/>
      <c r="R41" s="94" t="s">
        <v>91</v>
      </c>
      <c r="S41" s="95"/>
      <c r="T41" s="95"/>
      <c r="U41" s="95"/>
      <c r="V41" s="96"/>
      <c r="W41" s="94">
        <v>10</v>
      </c>
      <c r="X41" s="95"/>
      <c r="Y41" s="95"/>
      <c r="Z41" s="95"/>
      <c r="AA41" s="96"/>
      <c r="AB41" s="94">
        <v>0</v>
      </c>
      <c r="AC41" s="95"/>
      <c r="AD41" s="95"/>
      <c r="AE41" s="95"/>
      <c r="AF41" s="96"/>
      <c r="AG41" s="99" t="s">
        <v>87</v>
      </c>
      <c r="AH41" s="95"/>
      <c r="AI41" s="95"/>
      <c r="AJ41" s="95"/>
      <c r="AK41" s="96"/>
      <c r="AL41" s="99" t="s">
        <v>87</v>
      </c>
      <c r="AM41" s="95"/>
      <c r="AN41" s="95"/>
      <c r="AO41" s="95"/>
      <c r="AP41" s="96"/>
      <c r="AQ41" s="93">
        <v>0</v>
      </c>
      <c r="AR41" s="93"/>
      <c r="AS41" s="93"/>
      <c r="AT41" s="93"/>
      <c r="AU41" s="93">
        <v>0</v>
      </c>
      <c r="AV41" s="93"/>
      <c r="AW41" s="93"/>
      <c r="AX41" s="93"/>
      <c r="AY41" s="93">
        <v>1</v>
      </c>
      <c r="AZ41" s="93"/>
      <c r="BA41" s="93"/>
      <c r="BB41" s="93"/>
      <c r="BC41" s="93">
        <v>0</v>
      </c>
      <c r="BD41" s="93"/>
      <c r="BE41" s="93"/>
      <c r="BF41" s="93"/>
      <c r="BG41" s="93">
        <v>0</v>
      </c>
      <c r="BH41" s="93"/>
      <c r="BI41" s="93"/>
      <c r="BJ41" s="93"/>
      <c r="BK41" s="93">
        <v>0</v>
      </c>
      <c r="BL41" s="93"/>
      <c r="BM41" s="93"/>
      <c r="BN41" s="93"/>
      <c r="BO41" s="93">
        <v>0</v>
      </c>
      <c r="BP41" s="93"/>
      <c r="BQ41" s="93"/>
      <c r="BR41" s="93"/>
      <c r="BS41" s="94">
        <f t="shared" si="0"/>
        <v>1</v>
      </c>
      <c r="BT41" s="95"/>
      <c r="BU41" s="95"/>
      <c r="BV41" s="95"/>
      <c r="BW41" s="96"/>
      <c r="BX41" s="93">
        <v>0</v>
      </c>
      <c r="BY41" s="93"/>
      <c r="BZ41" s="93"/>
      <c r="CA41" s="93"/>
      <c r="CB41" s="93">
        <v>0</v>
      </c>
      <c r="CC41" s="93"/>
      <c r="CD41" s="93"/>
      <c r="CE41" s="93"/>
      <c r="CF41" s="93">
        <v>3</v>
      </c>
      <c r="CG41" s="93"/>
      <c r="CH41" s="93"/>
      <c r="CI41" s="93"/>
      <c r="CJ41" s="93">
        <v>0</v>
      </c>
      <c r="CK41" s="93"/>
      <c r="CL41" s="93"/>
      <c r="CM41" s="93"/>
      <c r="CN41" s="93">
        <v>0</v>
      </c>
      <c r="CO41" s="93"/>
      <c r="CP41" s="93"/>
      <c r="CQ41" s="93"/>
      <c r="CR41" s="93">
        <v>0</v>
      </c>
      <c r="CS41" s="93"/>
      <c r="CT41" s="93"/>
      <c r="CU41" s="93"/>
      <c r="CV41" s="93"/>
      <c r="CW41" s="93">
        <v>0</v>
      </c>
      <c r="CX41" s="93"/>
      <c r="CY41" s="93"/>
      <c r="CZ41" s="93"/>
      <c r="DA41" s="93"/>
      <c r="DB41" s="93">
        <v>0</v>
      </c>
      <c r="DC41" s="93"/>
      <c r="DD41" s="93"/>
      <c r="DE41" s="93"/>
      <c r="DF41" s="93"/>
      <c r="DG41" s="94">
        <f t="shared" si="1"/>
        <v>3</v>
      </c>
      <c r="DH41" s="95"/>
      <c r="DI41" s="95"/>
      <c r="DJ41" s="95"/>
      <c r="DK41" s="96"/>
      <c r="DL41" s="93">
        <v>0</v>
      </c>
      <c r="DM41" s="93"/>
      <c r="DN41" s="93"/>
      <c r="DO41" s="93"/>
      <c r="DP41" s="93">
        <v>0</v>
      </c>
      <c r="DQ41" s="93"/>
      <c r="DR41" s="93"/>
      <c r="DS41" s="93"/>
      <c r="DT41" s="94">
        <f t="shared" si="2"/>
        <v>3</v>
      </c>
      <c r="DU41" s="95"/>
      <c r="DV41" s="95"/>
      <c r="DW41" s="95"/>
      <c r="DX41" s="96"/>
      <c r="DY41" s="143" t="s">
        <v>269</v>
      </c>
      <c r="DZ41" s="143"/>
      <c r="EA41" s="143"/>
      <c r="EB41" s="143"/>
      <c r="EC41" s="143"/>
      <c r="ED41" s="143" t="s">
        <v>270</v>
      </c>
      <c r="EE41" s="143"/>
      <c r="EF41" s="143"/>
      <c r="EG41" s="143"/>
      <c r="EH41" s="143"/>
      <c r="EI41" s="143" t="s">
        <v>270</v>
      </c>
      <c r="EJ41" s="143"/>
      <c r="EK41" s="143"/>
      <c r="EL41" s="143"/>
      <c r="EM41" s="143"/>
      <c r="EN41" s="93">
        <v>1</v>
      </c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4" t="s">
        <v>248</v>
      </c>
      <c r="FA41" s="95"/>
      <c r="FB41" s="95"/>
      <c r="FC41" s="95"/>
      <c r="FD41" s="95"/>
      <c r="FE41" s="96"/>
      <c r="FF41" s="103" t="s">
        <v>249</v>
      </c>
      <c r="FG41" s="104"/>
      <c r="FH41" s="104"/>
      <c r="FI41" s="104"/>
      <c r="FJ41" s="104"/>
      <c r="FK41" s="105"/>
    </row>
    <row r="42" spans="1:167" s="54" customFormat="1" ht="11.25" customHeight="1" x14ac:dyDescent="0.2">
      <c r="A42" s="143" t="s">
        <v>76</v>
      </c>
      <c r="B42" s="143"/>
      <c r="C42" s="143"/>
      <c r="D42" s="143"/>
      <c r="E42" s="94" t="s">
        <v>246</v>
      </c>
      <c r="F42" s="95"/>
      <c r="G42" s="95"/>
      <c r="H42" s="95"/>
      <c r="I42" s="95"/>
      <c r="J42" s="95"/>
      <c r="K42" s="96"/>
      <c r="L42" s="120" t="s">
        <v>128</v>
      </c>
      <c r="M42" s="120"/>
      <c r="N42" s="120"/>
      <c r="O42" s="120"/>
      <c r="P42" s="120"/>
      <c r="Q42" s="120"/>
      <c r="R42" s="94" t="s">
        <v>91</v>
      </c>
      <c r="S42" s="95"/>
      <c r="T42" s="95"/>
      <c r="U42" s="95"/>
      <c r="V42" s="96"/>
      <c r="W42" s="94">
        <v>10</v>
      </c>
      <c r="X42" s="95"/>
      <c r="Y42" s="95"/>
      <c r="Z42" s="95"/>
      <c r="AA42" s="96"/>
      <c r="AB42" s="94">
        <v>1</v>
      </c>
      <c r="AC42" s="95"/>
      <c r="AD42" s="95"/>
      <c r="AE42" s="95"/>
      <c r="AF42" s="96"/>
      <c r="AG42" s="99" t="s">
        <v>87</v>
      </c>
      <c r="AH42" s="95"/>
      <c r="AI42" s="95"/>
      <c r="AJ42" s="95"/>
      <c r="AK42" s="96"/>
      <c r="AL42" s="99" t="s">
        <v>87</v>
      </c>
      <c r="AM42" s="95"/>
      <c r="AN42" s="95"/>
      <c r="AO42" s="95"/>
      <c r="AP42" s="96"/>
      <c r="AQ42" s="93">
        <v>0</v>
      </c>
      <c r="AR42" s="93"/>
      <c r="AS42" s="93"/>
      <c r="AT42" s="93"/>
      <c r="AU42" s="93">
        <v>0</v>
      </c>
      <c r="AV42" s="93"/>
      <c r="AW42" s="93"/>
      <c r="AX42" s="93"/>
      <c r="AY42" s="93">
        <v>0</v>
      </c>
      <c r="AZ42" s="93"/>
      <c r="BA42" s="93"/>
      <c r="BB42" s="93"/>
      <c r="BC42" s="93">
        <v>1</v>
      </c>
      <c r="BD42" s="93"/>
      <c r="BE42" s="93"/>
      <c r="BF42" s="93"/>
      <c r="BG42" s="93">
        <v>0</v>
      </c>
      <c r="BH42" s="93"/>
      <c r="BI42" s="93"/>
      <c r="BJ42" s="93"/>
      <c r="BK42" s="93">
        <v>0</v>
      </c>
      <c r="BL42" s="93"/>
      <c r="BM42" s="93"/>
      <c r="BN42" s="93"/>
      <c r="BO42" s="93">
        <v>0</v>
      </c>
      <c r="BP42" s="93"/>
      <c r="BQ42" s="93"/>
      <c r="BR42" s="93"/>
      <c r="BS42" s="94">
        <f t="shared" si="0"/>
        <v>1</v>
      </c>
      <c r="BT42" s="95"/>
      <c r="BU42" s="95"/>
      <c r="BV42" s="95"/>
      <c r="BW42" s="96"/>
      <c r="BX42" s="93">
        <v>0</v>
      </c>
      <c r="BY42" s="93"/>
      <c r="BZ42" s="93"/>
      <c r="CA42" s="93"/>
      <c r="CB42" s="93">
        <v>0</v>
      </c>
      <c r="CC42" s="93"/>
      <c r="CD42" s="93"/>
      <c r="CE42" s="93"/>
      <c r="CF42" s="93">
        <v>0</v>
      </c>
      <c r="CG42" s="93"/>
      <c r="CH42" s="93"/>
      <c r="CI42" s="93"/>
      <c r="CJ42" s="93">
        <v>2</v>
      </c>
      <c r="CK42" s="93"/>
      <c r="CL42" s="93"/>
      <c r="CM42" s="93"/>
      <c r="CN42" s="93">
        <v>0</v>
      </c>
      <c r="CO42" s="93"/>
      <c r="CP42" s="93"/>
      <c r="CQ42" s="93"/>
      <c r="CR42" s="93">
        <v>2</v>
      </c>
      <c r="CS42" s="93"/>
      <c r="CT42" s="93"/>
      <c r="CU42" s="93"/>
      <c r="CV42" s="93"/>
      <c r="CW42" s="93">
        <v>0</v>
      </c>
      <c r="CX42" s="93"/>
      <c r="CY42" s="93"/>
      <c r="CZ42" s="93"/>
      <c r="DA42" s="93"/>
      <c r="DB42" s="93">
        <v>0</v>
      </c>
      <c r="DC42" s="93"/>
      <c r="DD42" s="93"/>
      <c r="DE42" s="93"/>
      <c r="DF42" s="93"/>
      <c r="DG42" s="94">
        <f t="shared" si="1"/>
        <v>2</v>
      </c>
      <c r="DH42" s="95"/>
      <c r="DI42" s="95"/>
      <c r="DJ42" s="95"/>
      <c r="DK42" s="96"/>
      <c r="DL42" s="93">
        <v>0</v>
      </c>
      <c r="DM42" s="93"/>
      <c r="DN42" s="93"/>
      <c r="DO42" s="93"/>
      <c r="DP42" s="93">
        <v>0</v>
      </c>
      <c r="DQ42" s="93"/>
      <c r="DR42" s="93"/>
      <c r="DS42" s="93"/>
      <c r="DT42" s="94">
        <f t="shared" si="2"/>
        <v>2</v>
      </c>
      <c r="DU42" s="95"/>
      <c r="DV42" s="95"/>
      <c r="DW42" s="95"/>
      <c r="DX42" s="96"/>
      <c r="DY42" s="143" t="s">
        <v>129</v>
      </c>
      <c r="DZ42" s="143"/>
      <c r="EA42" s="143"/>
      <c r="EB42" s="143"/>
      <c r="EC42" s="143"/>
      <c r="ED42" s="143" t="s">
        <v>130</v>
      </c>
      <c r="EE42" s="143"/>
      <c r="EF42" s="143"/>
      <c r="EG42" s="143"/>
      <c r="EH42" s="143"/>
      <c r="EI42" s="143" t="s">
        <v>130</v>
      </c>
      <c r="EJ42" s="143"/>
      <c r="EK42" s="143"/>
      <c r="EL42" s="143"/>
      <c r="EM42" s="143"/>
      <c r="EN42" s="93">
        <v>2</v>
      </c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4" t="s">
        <v>248</v>
      </c>
      <c r="FA42" s="95"/>
      <c r="FB42" s="95"/>
      <c r="FC42" s="95"/>
      <c r="FD42" s="95"/>
      <c r="FE42" s="96"/>
      <c r="FF42" s="103" t="s">
        <v>249</v>
      </c>
      <c r="FG42" s="104"/>
      <c r="FH42" s="104"/>
      <c r="FI42" s="104"/>
      <c r="FJ42" s="104"/>
      <c r="FK42" s="105"/>
    </row>
    <row r="43" spans="1:167" s="54" customFormat="1" ht="11.25" customHeight="1" x14ac:dyDescent="0.2">
      <c r="A43" s="143" t="s">
        <v>271</v>
      </c>
      <c r="B43" s="143"/>
      <c r="C43" s="143"/>
      <c r="D43" s="143"/>
      <c r="E43" s="94" t="s">
        <v>246</v>
      </c>
      <c r="F43" s="95"/>
      <c r="G43" s="95"/>
      <c r="H43" s="95"/>
      <c r="I43" s="95"/>
      <c r="J43" s="95"/>
      <c r="K43" s="96"/>
      <c r="L43" s="120" t="s">
        <v>272</v>
      </c>
      <c r="M43" s="120"/>
      <c r="N43" s="120"/>
      <c r="O43" s="120"/>
      <c r="P43" s="120"/>
      <c r="Q43" s="120"/>
      <c r="R43" s="94" t="s">
        <v>91</v>
      </c>
      <c r="S43" s="95"/>
      <c r="T43" s="95"/>
      <c r="U43" s="95"/>
      <c r="V43" s="96"/>
      <c r="W43" s="145">
        <v>10</v>
      </c>
      <c r="X43" s="146"/>
      <c r="Y43" s="146"/>
      <c r="Z43" s="146"/>
      <c r="AA43" s="147"/>
      <c r="AB43" s="94">
        <v>1</v>
      </c>
      <c r="AC43" s="95"/>
      <c r="AD43" s="95"/>
      <c r="AE43" s="95"/>
      <c r="AF43" s="96"/>
      <c r="AG43" s="99" t="s">
        <v>87</v>
      </c>
      <c r="AH43" s="95"/>
      <c r="AI43" s="95"/>
      <c r="AJ43" s="95"/>
      <c r="AK43" s="96"/>
      <c r="AL43" s="99" t="s">
        <v>87</v>
      </c>
      <c r="AM43" s="95"/>
      <c r="AN43" s="95"/>
      <c r="AO43" s="95"/>
      <c r="AP43" s="96"/>
      <c r="AQ43" s="93">
        <v>0</v>
      </c>
      <c r="AR43" s="93"/>
      <c r="AS43" s="93"/>
      <c r="AT43" s="93"/>
      <c r="AU43" s="93">
        <v>0</v>
      </c>
      <c r="AV43" s="93"/>
      <c r="AW43" s="93"/>
      <c r="AX43" s="93"/>
      <c r="AY43" s="93">
        <v>0</v>
      </c>
      <c r="AZ43" s="93"/>
      <c r="BA43" s="93"/>
      <c r="BB43" s="93"/>
      <c r="BC43" s="93">
        <v>1</v>
      </c>
      <c r="BD43" s="93"/>
      <c r="BE43" s="93"/>
      <c r="BF43" s="93"/>
      <c r="BG43" s="93">
        <v>0</v>
      </c>
      <c r="BH43" s="93"/>
      <c r="BI43" s="93"/>
      <c r="BJ43" s="93"/>
      <c r="BK43" s="93">
        <v>0</v>
      </c>
      <c r="BL43" s="93"/>
      <c r="BM43" s="93"/>
      <c r="BN43" s="93"/>
      <c r="BO43" s="93">
        <v>0</v>
      </c>
      <c r="BP43" s="93"/>
      <c r="BQ43" s="93"/>
      <c r="BR43" s="93"/>
      <c r="BS43" s="94">
        <f t="shared" si="0"/>
        <v>1</v>
      </c>
      <c r="BT43" s="95"/>
      <c r="BU43" s="95"/>
      <c r="BV43" s="95"/>
      <c r="BW43" s="96"/>
      <c r="BX43" s="93">
        <v>0</v>
      </c>
      <c r="BY43" s="93"/>
      <c r="BZ43" s="93"/>
      <c r="CA43" s="93"/>
      <c r="CB43" s="93">
        <v>0</v>
      </c>
      <c r="CC43" s="93"/>
      <c r="CD43" s="93"/>
      <c r="CE43" s="93"/>
      <c r="CF43" s="93">
        <v>0</v>
      </c>
      <c r="CG43" s="93"/>
      <c r="CH43" s="93"/>
      <c r="CI43" s="93"/>
      <c r="CJ43" s="93">
        <v>4</v>
      </c>
      <c r="CK43" s="93"/>
      <c r="CL43" s="93"/>
      <c r="CM43" s="93"/>
      <c r="CN43" s="93">
        <v>0</v>
      </c>
      <c r="CO43" s="93"/>
      <c r="CP43" s="93"/>
      <c r="CQ43" s="93"/>
      <c r="CR43" s="93">
        <v>0</v>
      </c>
      <c r="CS43" s="93"/>
      <c r="CT43" s="93"/>
      <c r="CU43" s="93"/>
      <c r="CV43" s="93"/>
      <c r="CW43" s="93">
        <v>4</v>
      </c>
      <c r="CX43" s="93"/>
      <c r="CY43" s="93"/>
      <c r="CZ43" s="93"/>
      <c r="DA43" s="93"/>
      <c r="DB43" s="93">
        <v>0</v>
      </c>
      <c r="DC43" s="93"/>
      <c r="DD43" s="93"/>
      <c r="DE43" s="93"/>
      <c r="DF43" s="93"/>
      <c r="DG43" s="94">
        <f t="shared" si="1"/>
        <v>4</v>
      </c>
      <c r="DH43" s="95"/>
      <c r="DI43" s="95"/>
      <c r="DJ43" s="95"/>
      <c r="DK43" s="96"/>
      <c r="DL43" s="93">
        <v>0</v>
      </c>
      <c r="DM43" s="93"/>
      <c r="DN43" s="93"/>
      <c r="DO43" s="93"/>
      <c r="DP43" s="93">
        <v>0</v>
      </c>
      <c r="DQ43" s="93"/>
      <c r="DR43" s="93"/>
      <c r="DS43" s="93"/>
      <c r="DT43" s="94">
        <f t="shared" si="2"/>
        <v>4</v>
      </c>
      <c r="DU43" s="95"/>
      <c r="DV43" s="95"/>
      <c r="DW43" s="95"/>
      <c r="DX43" s="96"/>
      <c r="DY43" s="143" t="s">
        <v>273</v>
      </c>
      <c r="DZ43" s="143"/>
      <c r="EA43" s="143"/>
      <c r="EB43" s="143"/>
      <c r="EC43" s="143"/>
      <c r="ED43" s="143" t="s">
        <v>274</v>
      </c>
      <c r="EE43" s="143"/>
      <c r="EF43" s="143"/>
      <c r="EG43" s="143"/>
      <c r="EH43" s="143"/>
      <c r="EI43" s="143" t="s">
        <v>274</v>
      </c>
      <c r="EJ43" s="143"/>
      <c r="EK43" s="143"/>
      <c r="EL43" s="143"/>
      <c r="EM43" s="143"/>
      <c r="EN43" s="93">
        <v>1.5</v>
      </c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4" t="s">
        <v>248</v>
      </c>
      <c r="FA43" s="95"/>
      <c r="FB43" s="95"/>
      <c r="FC43" s="95"/>
      <c r="FD43" s="95"/>
      <c r="FE43" s="96"/>
      <c r="FF43" s="103" t="s">
        <v>249</v>
      </c>
      <c r="FG43" s="104"/>
      <c r="FH43" s="104"/>
      <c r="FI43" s="104"/>
      <c r="FJ43" s="104"/>
      <c r="FK43" s="105"/>
    </row>
    <row r="44" spans="1:167" s="54" customFormat="1" ht="11.25" customHeight="1" x14ac:dyDescent="0.2">
      <c r="A44" s="143" t="s">
        <v>275</v>
      </c>
      <c r="B44" s="143"/>
      <c r="C44" s="143"/>
      <c r="D44" s="143"/>
      <c r="E44" s="94" t="s">
        <v>246</v>
      </c>
      <c r="F44" s="95"/>
      <c r="G44" s="95"/>
      <c r="H44" s="95"/>
      <c r="I44" s="95"/>
      <c r="J44" s="95"/>
      <c r="K44" s="96"/>
      <c r="L44" s="131" t="s">
        <v>131</v>
      </c>
      <c r="M44" s="132"/>
      <c r="N44" s="132"/>
      <c r="O44" s="132"/>
      <c r="P44" s="132"/>
      <c r="Q44" s="133"/>
      <c r="R44" s="94" t="s">
        <v>247</v>
      </c>
      <c r="S44" s="95"/>
      <c r="T44" s="95"/>
      <c r="U44" s="95"/>
      <c r="V44" s="96"/>
      <c r="W44" s="94">
        <v>10</v>
      </c>
      <c r="X44" s="95"/>
      <c r="Y44" s="95"/>
      <c r="Z44" s="95"/>
      <c r="AA44" s="96"/>
      <c r="AB44" s="94">
        <v>1</v>
      </c>
      <c r="AC44" s="95"/>
      <c r="AD44" s="95"/>
      <c r="AE44" s="95"/>
      <c r="AF44" s="96"/>
      <c r="AG44" s="99" t="s">
        <v>87</v>
      </c>
      <c r="AH44" s="95"/>
      <c r="AI44" s="95"/>
      <c r="AJ44" s="95"/>
      <c r="AK44" s="96"/>
      <c r="AL44" s="99" t="s">
        <v>87</v>
      </c>
      <c r="AM44" s="95"/>
      <c r="AN44" s="95"/>
      <c r="AO44" s="95"/>
      <c r="AP44" s="96"/>
      <c r="AQ44" s="93">
        <v>0</v>
      </c>
      <c r="AR44" s="93"/>
      <c r="AS44" s="93"/>
      <c r="AT44" s="93"/>
      <c r="AU44" s="93">
        <v>0</v>
      </c>
      <c r="AV44" s="93"/>
      <c r="AW44" s="93"/>
      <c r="AX44" s="93"/>
      <c r="AY44" s="93">
        <v>0</v>
      </c>
      <c r="AZ44" s="93"/>
      <c r="BA44" s="93"/>
      <c r="BB44" s="93"/>
      <c r="BC44" s="93">
        <v>1</v>
      </c>
      <c r="BD44" s="93"/>
      <c r="BE44" s="93"/>
      <c r="BF44" s="93"/>
      <c r="BG44" s="93">
        <v>0</v>
      </c>
      <c r="BH44" s="93"/>
      <c r="BI44" s="93"/>
      <c r="BJ44" s="93"/>
      <c r="BK44" s="93">
        <v>1</v>
      </c>
      <c r="BL44" s="93"/>
      <c r="BM44" s="93"/>
      <c r="BN44" s="93"/>
      <c r="BO44" s="93">
        <v>0</v>
      </c>
      <c r="BP44" s="93"/>
      <c r="BQ44" s="93"/>
      <c r="BR44" s="93"/>
      <c r="BS44" s="94">
        <f t="shared" si="0"/>
        <v>2</v>
      </c>
      <c r="BT44" s="95"/>
      <c r="BU44" s="95"/>
      <c r="BV44" s="95"/>
      <c r="BW44" s="96"/>
      <c r="BX44" s="93">
        <v>0</v>
      </c>
      <c r="BY44" s="93"/>
      <c r="BZ44" s="93"/>
      <c r="CA44" s="93"/>
      <c r="CB44" s="93">
        <v>0</v>
      </c>
      <c r="CC44" s="93"/>
      <c r="CD44" s="93"/>
      <c r="CE44" s="93"/>
      <c r="CF44" s="93">
        <v>0</v>
      </c>
      <c r="CG44" s="93"/>
      <c r="CH44" s="93"/>
      <c r="CI44" s="93"/>
      <c r="CJ44" s="93">
        <v>1</v>
      </c>
      <c r="CK44" s="93"/>
      <c r="CL44" s="93"/>
      <c r="CM44" s="93"/>
      <c r="CN44" s="93">
        <v>5</v>
      </c>
      <c r="CO44" s="93"/>
      <c r="CP44" s="93"/>
      <c r="CQ44" s="93"/>
      <c r="CR44" s="93">
        <v>5</v>
      </c>
      <c r="CS44" s="93"/>
      <c r="CT44" s="93"/>
      <c r="CU44" s="93"/>
      <c r="CV44" s="93"/>
      <c r="CW44" s="93">
        <v>1</v>
      </c>
      <c r="CX44" s="93"/>
      <c r="CY44" s="93"/>
      <c r="CZ44" s="93"/>
      <c r="DA44" s="93"/>
      <c r="DB44" s="93">
        <v>0</v>
      </c>
      <c r="DC44" s="93"/>
      <c r="DD44" s="93"/>
      <c r="DE44" s="93"/>
      <c r="DF44" s="93"/>
      <c r="DG44" s="94">
        <f t="shared" si="1"/>
        <v>6</v>
      </c>
      <c r="DH44" s="95"/>
      <c r="DI44" s="95"/>
      <c r="DJ44" s="95"/>
      <c r="DK44" s="96"/>
      <c r="DL44" s="93">
        <v>0</v>
      </c>
      <c r="DM44" s="93"/>
      <c r="DN44" s="93"/>
      <c r="DO44" s="93"/>
      <c r="DP44" s="93">
        <v>0</v>
      </c>
      <c r="DQ44" s="93"/>
      <c r="DR44" s="93"/>
      <c r="DS44" s="93"/>
      <c r="DT44" s="94">
        <f t="shared" si="2"/>
        <v>6</v>
      </c>
      <c r="DU44" s="95"/>
      <c r="DV44" s="95"/>
      <c r="DW44" s="95"/>
      <c r="DX44" s="96"/>
      <c r="DY44" s="143" t="s">
        <v>132</v>
      </c>
      <c r="DZ44" s="143"/>
      <c r="EA44" s="143"/>
      <c r="EB44" s="143"/>
      <c r="EC44" s="143"/>
      <c r="ED44" s="143" t="s">
        <v>133</v>
      </c>
      <c r="EE44" s="143"/>
      <c r="EF44" s="143"/>
      <c r="EG44" s="143"/>
      <c r="EH44" s="143"/>
      <c r="EI44" s="143" t="s">
        <v>133</v>
      </c>
      <c r="EJ44" s="143"/>
      <c r="EK44" s="143"/>
      <c r="EL44" s="143"/>
      <c r="EM44" s="143"/>
      <c r="EN44" s="93">
        <v>6.6</v>
      </c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4" t="s">
        <v>248</v>
      </c>
      <c r="FA44" s="95"/>
      <c r="FB44" s="95"/>
      <c r="FC44" s="95"/>
      <c r="FD44" s="95"/>
      <c r="FE44" s="96"/>
      <c r="FF44" s="103" t="s">
        <v>249</v>
      </c>
      <c r="FG44" s="104"/>
      <c r="FH44" s="104"/>
      <c r="FI44" s="104"/>
      <c r="FJ44" s="104"/>
      <c r="FK44" s="105"/>
    </row>
    <row r="45" spans="1:167" s="54" customFormat="1" ht="11.25" customHeight="1" x14ac:dyDescent="0.2">
      <c r="A45" s="143" t="s">
        <v>276</v>
      </c>
      <c r="B45" s="143"/>
      <c r="C45" s="143"/>
      <c r="D45" s="143"/>
      <c r="E45" s="94" t="s">
        <v>246</v>
      </c>
      <c r="F45" s="95"/>
      <c r="G45" s="95"/>
      <c r="H45" s="95"/>
      <c r="I45" s="95"/>
      <c r="J45" s="95"/>
      <c r="K45" s="96"/>
      <c r="L45" s="120" t="s">
        <v>134</v>
      </c>
      <c r="M45" s="120"/>
      <c r="N45" s="120"/>
      <c r="O45" s="120"/>
      <c r="P45" s="120"/>
      <c r="Q45" s="120"/>
      <c r="R45" s="94" t="s">
        <v>247</v>
      </c>
      <c r="S45" s="95"/>
      <c r="T45" s="95"/>
      <c r="U45" s="95"/>
      <c r="V45" s="96"/>
      <c r="W45" s="94">
        <v>10</v>
      </c>
      <c r="X45" s="95"/>
      <c r="Y45" s="95"/>
      <c r="Z45" s="95"/>
      <c r="AA45" s="96"/>
      <c r="AB45" s="94">
        <v>1</v>
      </c>
      <c r="AC45" s="95"/>
      <c r="AD45" s="95"/>
      <c r="AE45" s="95"/>
      <c r="AF45" s="96"/>
      <c r="AG45" s="99" t="s">
        <v>87</v>
      </c>
      <c r="AH45" s="95"/>
      <c r="AI45" s="95"/>
      <c r="AJ45" s="95"/>
      <c r="AK45" s="96"/>
      <c r="AL45" s="99" t="s">
        <v>87</v>
      </c>
      <c r="AM45" s="95"/>
      <c r="AN45" s="95"/>
      <c r="AO45" s="95"/>
      <c r="AP45" s="96"/>
      <c r="AQ45" s="93">
        <v>0</v>
      </c>
      <c r="AR45" s="93"/>
      <c r="AS45" s="93"/>
      <c r="AT45" s="93"/>
      <c r="AU45" s="93">
        <v>0</v>
      </c>
      <c r="AV45" s="93"/>
      <c r="AW45" s="93"/>
      <c r="AX45" s="93"/>
      <c r="AY45" s="93">
        <v>0</v>
      </c>
      <c r="AZ45" s="93"/>
      <c r="BA45" s="93"/>
      <c r="BB45" s="93"/>
      <c r="BC45" s="93">
        <v>1</v>
      </c>
      <c r="BD45" s="93"/>
      <c r="BE45" s="93"/>
      <c r="BF45" s="93"/>
      <c r="BG45" s="93">
        <v>0</v>
      </c>
      <c r="BH45" s="93"/>
      <c r="BI45" s="93"/>
      <c r="BJ45" s="93"/>
      <c r="BK45" s="93">
        <v>1</v>
      </c>
      <c r="BL45" s="93"/>
      <c r="BM45" s="93"/>
      <c r="BN45" s="93"/>
      <c r="BO45" s="93">
        <v>0</v>
      </c>
      <c r="BP45" s="93"/>
      <c r="BQ45" s="93"/>
      <c r="BR45" s="93"/>
      <c r="BS45" s="94">
        <f t="shared" si="0"/>
        <v>2</v>
      </c>
      <c r="BT45" s="95"/>
      <c r="BU45" s="95"/>
      <c r="BV45" s="95"/>
      <c r="BW45" s="96"/>
      <c r="BX45" s="93">
        <v>0</v>
      </c>
      <c r="BY45" s="93"/>
      <c r="BZ45" s="93"/>
      <c r="CA45" s="93"/>
      <c r="CB45" s="93">
        <v>0</v>
      </c>
      <c r="CC45" s="93"/>
      <c r="CD45" s="93"/>
      <c r="CE45" s="93"/>
      <c r="CF45" s="93">
        <v>0</v>
      </c>
      <c r="CG45" s="93"/>
      <c r="CH45" s="93"/>
      <c r="CI45" s="93"/>
      <c r="CJ45" s="93">
        <v>3</v>
      </c>
      <c r="CK45" s="93"/>
      <c r="CL45" s="93"/>
      <c r="CM45" s="93"/>
      <c r="CN45" s="93">
        <v>0</v>
      </c>
      <c r="CO45" s="93"/>
      <c r="CP45" s="93"/>
      <c r="CQ45" s="93"/>
      <c r="CR45" s="93">
        <v>0</v>
      </c>
      <c r="CS45" s="93"/>
      <c r="CT45" s="93"/>
      <c r="CU45" s="93"/>
      <c r="CV45" s="93"/>
      <c r="CW45" s="93">
        <v>3</v>
      </c>
      <c r="CX45" s="93"/>
      <c r="CY45" s="93"/>
      <c r="CZ45" s="93"/>
      <c r="DA45" s="93"/>
      <c r="DB45" s="93">
        <v>0</v>
      </c>
      <c r="DC45" s="93"/>
      <c r="DD45" s="93"/>
      <c r="DE45" s="93"/>
      <c r="DF45" s="93"/>
      <c r="DG45" s="94">
        <f t="shared" si="1"/>
        <v>3</v>
      </c>
      <c r="DH45" s="95"/>
      <c r="DI45" s="95"/>
      <c r="DJ45" s="95"/>
      <c r="DK45" s="96"/>
      <c r="DL45" s="93">
        <v>0</v>
      </c>
      <c r="DM45" s="93"/>
      <c r="DN45" s="93"/>
      <c r="DO45" s="93"/>
      <c r="DP45" s="93">
        <v>0</v>
      </c>
      <c r="DQ45" s="93"/>
      <c r="DR45" s="93"/>
      <c r="DS45" s="93"/>
      <c r="DT45" s="94">
        <f t="shared" si="2"/>
        <v>3</v>
      </c>
      <c r="DU45" s="95"/>
      <c r="DV45" s="95"/>
      <c r="DW45" s="95"/>
      <c r="DX45" s="96"/>
      <c r="DY45" s="143" t="s">
        <v>135</v>
      </c>
      <c r="DZ45" s="143"/>
      <c r="EA45" s="143"/>
      <c r="EB45" s="143"/>
      <c r="EC45" s="143"/>
      <c r="ED45" s="143" t="s">
        <v>136</v>
      </c>
      <c r="EE45" s="143"/>
      <c r="EF45" s="143"/>
      <c r="EG45" s="143"/>
      <c r="EH45" s="143"/>
      <c r="EI45" s="143" t="s">
        <v>136</v>
      </c>
      <c r="EJ45" s="143"/>
      <c r="EK45" s="143"/>
      <c r="EL45" s="143"/>
      <c r="EM45" s="143"/>
      <c r="EN45" s="93">
        <v>7.75</v>
      </c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4" t="s">
        <v>248</v>
      </c>
      <c r="FA45" s="95"/>
      <c r="FB45" s="95"/>
      <c r="FC45" s="95"/>
      <c r="FD45" s="95"/>
      <c r="FE45" s="96"/>
      <c r="FF45" s="103" t="s">
        <v>249</v>
      </c>
      <c r="FG45" s="104"/>
      <c r="FH45" s="104"/>
      <c r="FI45" s="104"/>
      <c r="FJ45" s="104"/>
      <c r="FK45" s="105"/>
    </row>
    <row r="46" spans="1:167" s="54" customFormat="1" ht="11.25" customHeight="1" x14ac:dyDescent="0.2">
      <c r="A46" s="143" t="s">
        <v>277</v>
      </c>
      <c r="B46" s="143"/>
      <c r="C46" s="143"/>
      <c r="D46" s="143"/>
      <c r="E46" s="94" t="s">
        <v>246</v>
      </c>
      <c r="F46" s="95"/>
      <c r="G46" s="95"/>
      <c r="H46" s="95"/>
      <c r="I46" s="95"/>
      <c r="J46" s="95"/>
      <c r="K46" s="96"/>
      <c r="L46" s="120" t="s">
        <v>137</v>
      </c>
      <c r="M46" s="120"/>
      <c r="N46" s="120"/>
      <c r="O46" s="120"/>
      <c r="P46" s="120"/>
      <c r="Q46" s="120"/>
      <c r="R46" s="94" t="s">
        <v>247</v>
      </c>
      <c r="S46" s="95"/>
      <c r="T46" s="95"/>
      <c r="U46" s="95"/>
      <c r="V46" s="96"/>
      <c r="W46" s="94">
        <v>0.4</v>
      </c>
      <c r="X46" s="95"/>
      <c r="Y46" s="95"/>
      <c r="Z46" s="95"/>
      <c r="AA46" s="96"/>
      <c r="AB46" s="94">
        <v>1</v>
      </c>
      <c r="AC46" s="95"/>
      <c r="AD46" s="95"/>
      <c r="AE46" s="95"/>
      <c r="AF46" s="96"/>
      <c r="AG46" s="99" t="s">
        <v>87</v>
      </c>
      <c r="AH46" s="95"/>
      <c r="AI46" s="95"/>
      <c r="AJ46" s="95"/>
      <c r="AK46" s="96"/>
      <c r="AL46" s="99" t="s">
        <v>87</v>
      </c>
      <c r="AM46" s="95"/>
      <c r="AN46" s="95"/>
      <c r="AO46" s="95"/>
      <c r="AP46" s="96"/>
      <c r="AQ46" s="93">
        <v>0</v>
      </c>
      <c r="AR46" s="93"/>
      <c r="AS46" s="93"/>
      <c r="AT46" s="93"/>
      <c r="AU46" s="93">
        <v>0</v>
      </c>
      <c r="AV46" s="93"/>
      <c r="AW46" s="93"/>
      <c r="AX46" s="93"/>
      <c r="AY46" s="93">
        <v>0</v>
      </c>
      <c r="AZ46" s="93"/>
      <c r="BA46" s="93"/>
      <c r="BB46" s="93"/>
      <c r="BC46" s="93">
        <v>0</v>
      </c>
      <c r="BD46" s="93"/>
      <c r="BE46" s="93"/>
      <c r="BF46" s="93"/>
      <c r="BG46" s="93">
        <v>0</v>
      </c>
      <c r="BH46" s="93"/>
      <c r="BI46" s="93"/>
      <c r="BJ46" s="93"/>
      <c r="BK46" s="93">
        <v>0</v>
      </c>
      <c r="BL46" s="93"/>
      <c r="BM46" s="93"/>
      <c r="BN46" s="93"/>
      <c r="BO46" s="93">
        <v>0</v>
      </c>
      <c r="BP46" s="93"/>
      <c r="BQ46" s="93"/>
      <c r="BR46" s="93"/>
      <c r="BS46" s="94">
        <f t="shared" si="0"/>
        <v>0</v>
      </c>
      <c r="BT46" s="95"/>
      <c r="BU46" s="95"/>
      <c r="BV46" s="95"/>
      <c r="BW46" s="96"/>
      <c r="BX46" s="93">
        <v>0</v>
      </c>
      <c r="BY46" s="93"/>
      <c r="BZ46" s="93"/>
      <c r="CA46" s="93"/>
      <c r="CB46" s="93">
        <v>0</v>
      </c>
      <c r="CC46" s="93"/>
      <c r="CD46" s="93"/>
      <c r="CE46" s="93"/>
      <c r="CF46" s="93">
        <v>0</v>
      </c>
      <c r="CG46" s="93"/>
      <c r="CH46" s="93"/>
      <c r="CI46" s="93"/>
      <c r="CJ46" s="93">
        <v>1</v>
      </c>
      <c r="CK46" s="93"/>
      <c r="CL46" s="93"/>
      <c r="CM46" s="93"/>
      <c r="CN46" s="93">
        <v>0</v>
      </c>
      <c r="CO46" s="93"/>
      <c r="CP46" s="93"/>
      <c r="CQ46" s="93"/>
      <c r="CR46" s="93">
        <v>0</v>
      </c>
      <c r="CS46" s="93"/>
      <c r="CT46" s="93"/>
      <c r="CU46" s="93"/>
      <c r="CV46" s="93"/>
      <c r="CW46" s="93">
        <v>1</v>
      </c>
      <c r="CX46" s="93"/>
      <c r="CY46" s="93"/>
      <c r="CZ46" s="93"/>
      <c r="DA46" s="93"/>
      <c r="DB46" s="93">
        <v>0</v>
      </c>
      <c r="DC46" s="93"/>
      <c r="DD46" s="93"/>
      <c r="DE46" s="93"/>
      <c r="DF46" s="93"/>
      <c r="DG46" s="94">
        <f t="shared" si="1"/>
        <v>1</v>
      </c>
      <c r="DH46" s="95"/>
      <c r="DI46" s="95"/>
      <c r="DJ46" s="95"/>
      <c r="DK46" s="96"/>
      <c r="DL46" s="93">
        <v>0</v>
      </c>
      <c r="DM46" s="93"/>
      <c r="DN46" s="93"/>
      <c r="DO46" s="93"/>
      <c r="DP46" s="93">
        <v>0</v>
      </c>
      <c r="DQ46" s="93"/>
      <c r="DR46" s="93"/>
      <c r="DS46" s="93"/>
      <c r="DT46" s="94">
        <f t="shared" si="2"/>
        <v>1</v>
      </c>
      <c r="DU46" s="95"/>
      <c r="DV46" s="95"/>
      <c r="DW46" s="95"/>
      <c r="DX46" s="96"/>
      <c r="DY46" s="143" t="s">
        <v>138</v>
      </c>
      <c r="DZ46" s="143"/>
      <c r="EA46" s="143"/>
      <c r="EB46" s="143"/>
      <c r="EC46" s="143"/>
      <c r="ED46" s="143" t="s">
        <v>139</v>
      </c>
      <c r="EE46" s="143"/>
      <c r="EF46" s="143"/>
      <c r="EG46" s="143"/>
      <c r="EH46" s="143"/>
      <c r="EI46" s="143" t="s">
        <v>139</v>
      </c>
      <c r="EJ46" s="143"/>
      <c r="EK46" s="143"/>
      <c r="EL46" s="143"/>
      <c r="EM46" s="143"/>
      <c r="EN46" s="93">
        <v>4.7</v>
      </c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4" t="s">
        <v>248</v>
      </c>
      <c r="FA46" s="95"/>
      <c r="FB46" s="95"/>
      <c r="FC46" s="95"/>
      <c r="FD46" s="95"/>
      <c r="FE46" s="96"/>
      <c r="FF46" s="103" t="s">
        <v>249</v>
      </c>
      <c r="FG46" s="104"/>
      <c r="FH46" s="104"/>
      <c r="FI46" s="104"/>
      <c r="FJ46" s="104"/>
      <c r="FK46" s="105"/>
    </row>
    <row r="47" spans="1:167" s="54" customFormat="1" ht="11.25" customHeight="1" x14ac:dyDescent="0.2">
      <c r="A47" s="143" t="s">
        <v>278</v>
      </c>
      <c r="B47" s="143"/>
      <c r="C47" s="143"/>
      <c r="D47" s="143"/>
      <c r="E47" s="94" t="s">
        <v>246</v>
      </c>
      <c r="F47" s="95"/>
      <c r="G47" s="95"/>
      <c r="H47" s="95"/>
      <c r="I47" s="95"/>
      <c r="J47" s="95"/>
      <c r="K47" s="96"/>
      <c r="L47" s="140" t="s">
        <v>140</v>
      </c>
      <c r="M47" s="141"/>
      <c r="N47" s="141"/>
      <c r="O47" s="141"/>
      <c r="P47" s="141"/>
      <c r="Q47" s="142"/>
      <c r="R47" s="94" t="s">
        <v>247</v>
      </c>
      <c r="S47" s="95"/>
      <c r="T47" s="95"/>
      <c r="U47" s="95"/>
      <c r="V47" s="96"/>
      <c r="W47" s="94">
        <v>6</v>
      </c>
      <c r="X47" s="95"/>
      <c r="Y47" s="95"/>
      <c r="Z47" s="95"/>
      <c r="AA47" s="96"/>
      <c r="AB47" s="94">
        <v>1</v>
      </c>
      <c r="AC47" s="95"/>
      <c r="AD47" s="95"/>
      <c r="AE47" s="95"/>
      <c r="AF47" s="96"/>
      <c r="AG47" s="99" t="s">
        <v>87</v>
      </c>
      <c r="AH47" s="95"/>
      <c r="AI47" s="95"/>
      <c r="AJ47" s="95"/>
      <c r="AK47" s="96"/>
      <c r="AL47" s="99" t="s">
        <v>87</v>
      </c>
      <c r="AM47" s="95"/>
      <c r="AN47" s="95"/>
      <c r="AO47" s="95"/>
      <c r="AP47" s="96"/>
      <c r="AQ47" s="93">
        <v>0</v>
      </c>
      <c r="AR47" s="93"/>
      <c r="AS47" s="93"/>
      <c r="AT47" s="93"/>
      <c r="AU47" s="93">
        <v>0</v>
      </c>
      <c r="AV47" s="93"/>
      <c r="AW47" s="93"/>
      <c r="AX47" s="93"/>
      <c r="AY47" s="93">
        <v>0</v>
      </c>
      <c r="AZ47" s="93"/>
      <c r="BA47" s="93"/>
      <c r="BB47" s="93"/>
      <c r="BC47" s="93">
        <v>0</v>
      </c>
      <c r="BD47" s="93"/>
      <c r="BE47" s="93"/>
      <c r="BF47" s="93"/>
      <c r="BG47" s="93">
        <v>1</v>
      </c>
      <c r="BH47" s="93"/>
      <c r="BI47" s="93"/>
      <c r="BJ47" s="93"/>
      <c r="BK47" s="93">
        <v>0</v>
      </c>
      <c r="BL47" s="93"/>
      <c r="BM47" s="93"/>
      <c r="BN47" s="93"/>
      <c r="BO47" s="93">
        <v>0</v>
      </c>
      <c r="BP47" s="93"/>
      <c r="BQ47" s="93"/>
      <c r="BR47" s="93"/>
      <c r="BS47" s="94">
        <f t="shared" si="0"/>
        <v>1</v>
      </c>
      <c r="BT47" s="95"/>
      <c r="BU47" s="95"/>
      <c r="BV47" s="95"/>
      <c r="BW47" s="96"/>
      <c r="BX47" s="93">
        <v>0</v>
      </c>
      <c r="BY47" s="93"/>
      <c r="BZ47" s="93"/>
      <c r="CA47" s="93"/>
      <c r="CB47" s="93">
        <v>0</v>
      </c>
      <c r="CC47" s="93"/>
      <c r="CD47" s="93"/>
      <c r="CE47" s="93"/>
      <c r="CF47" s="93">
        <v>0</v>
      </c>
      <c r="CG47" s="93"/>
      <c r="CH47" s="93"/>
      <c r="CI47" s="93"/>
      <c r="CJ47" s="93">
        <v>0</v>
      </c>
      <c r="CK47" s="93"/>
      <c r="CL47" s="93"/>
      <c r="CM47" s="93"/>
      <c r="CN47" s="93">
        <v>20</v>
      </c>
      <c r="CO47" s="93"/>
      <c r="CP47" s="93"/>
      <c r="CQ47" s="93"/>
      <c r="CR47" s="93">
        <v>20</v>
      </c>
      <c r="CS47" s="93"/>
      <c r="CT47" s="93"/>
      <c r="CU47" s="93"/>
      <c r="CV47" s="93"/>
      <c r="CW47" s="93">
        <v>0</v>
      </c>
      <c r="CX47" s="93"/>
      <c r="CY47" s="93"/>
      <c r="CZ47" s="93"/>
      <c r="DA47" s="93"/>
      <c r="DB47" s="93">
        <v>0</v>
      </c>
      <c r="DC47" s="93"/>
      <c r="DD47" s="93"/>
      <c r="DE47" s="93"/>
      <c r="DF47" s="93"/>
      <c r="DG47" s="94">
        <f t="shared" si="1"/>
        <v>20</v>
      </c>
      <c r="DH47" s="95"/>
      <c r="DI47" s="95"/>
      <c r="DJ47" s="95"/>
      <c r="DK47" s="96"/>
      <c r="DL47" s="93">
        <v>0</v>
      </c>
      <c r="DM47" s="93"/>
      <c r="DN47" s="93"/>
      <c r="DO47" s="93"/>
      <c r="DP47" s="93">
        <v>0</v>
      </c>
      <c r="DQ47" s="93"/>
      <c r="DR47" s="93"/>
      <c r="DS47" s="93"/>
      <c r="DT47" s="94">
        <f t="shared" si="2"/>
        <v>20</v>
      </c>
      <c r="DU47" s="95"/>
      <c r="DV47" s="95"/>
      <c r="DW47" s="95"/>
      <c r="DX47" s="96"/>
      <c r="DY47" s="143" t="s">
        <v>141</v>
      </c>
      <c r="DZ47" s="143"/>
      <c r="EA47" s="143"/>
      <c r="EB47" s="143"/>
      <c r="EC47" s="143"/>
      <c r="ED47" s="143" t="s">
        <v>142</v>
      </c>
      <c r="EE47" s="143"/>
      <c r="EF47" s="143"/>
      <c r="EG47" s="143"/>
      <c r="EH47" s="143"/>
      <c r="EI47" s="143" t="s">
        <v>142</v>
      </c>
      <c r="EJ47" s="143"/>
      <c r="EK47" s="143"/>
      <c r="EL47" s="143"/>
      <c r="EM47" s="143"/>
      <c r="EN47" s="93">
        <v>18.5</v>
      </c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4" t="s">
        <v>248</v>
      </c>
      <c r="FA47" s="95"/>
      <c r="FB47" s="95"/>
      <c r="FC47" s="95"/>
      <c r="FD47" s="95"/>
      <c r="FE47" s="96"/>
      <c r="FF47" s="103" t="s">
        <v>249</v>
      </c>
      <c r="FG47" s="104"/>
      <c r="FH47" s="104"/>
      <c r="FI47" s="104"/>
      <c r="FJ47" s="104"/>
      <c r="FK47" s="105"/>
    </row>
    <row r="48" spans="1:167" s="54" customFormat="1" ht="11.25" customHeight="1" x14ac:dyDescent="0.2">
      <c r="A48" s="143" t="s">
        <v>279</v>
      </c>
      <c r="B48" s="143"/>
      <c r="C48" s="143"/>
      <c r="D48" s="143"/>
      <c r="E48" s="94" t="s">
        <v>246</v>
      </c>
      <c r="F48" s="95"/>
      <c r="G48" s="95"/>
      <c r="H48" s="95"/>
      <c r="I48" s="95"/>
      <c r="J48" s="95"/>
      <c r="K48" s="96"/>
      <c r="L48" s="117" t="s">
        <v>280</v>
      </c>
      <c r="M48" s="118"/>
      <c r="N48" s="118"/>
      <c r="O48" s="118"/>
      <c r="P48" s="118"/>
      <c r="Q48" s="119"/>
      <c r="R48" s="94" t="s">
        <v>247</v>
      </c>
      <c r="S48" s="95"/>
      <c r="T48" s="95"/>
      <c r="U48" s="95"/>
      <c r="V48" s="96"/>
      <c r="W48" s="94">
        <v>0.4</v>
      </c>
      <c r="X48" s="95"/>
      <c r="Y48" s="95"/>
      <c r="Z48" s="95"/>
      <c r="AA48" s="96"/>
      <c r="AB48" s="94">
        <v>0</v>
      </c>
      <c r="AC48" s="95"/>
      <c r="AD48" s="95"/>
      <c r="AE48" s="95"/>
      <c r="AF48" s="96"/>
      <c r="AG48" s="99" t="s">
        <v>87</v>
      </c>
      <c r="AH48" s="95"/>
      <c r="AI48" s="95"/>
      <c r="AJ48" s="95"/>
      <c r="AK48" s="96"/>
      <c r="AL48" s="99" t="s">
        <v>87</v>
      </c>
      <c r="AM48" s="95"/>
      <c r="AN48" s="95"/>
      <c r="AO48" s="95"/>
      <c r="AP48" s="96"/>
      <c r="AQ48" s="93">
        <v>0</v>
      </c>
      <c r="AR48" s="93"/>
      <c r="AS48" s="93"/>
      <c r="AT48" s="93"/>
      <c r="AU48" s="93">
        <v>0</v>
      </c>
      <c r="AV48" s="93"/>
      <c r="AW48" s="93"/>
      <c r="AX48" s="93"/>
      <c r="AY48" s="93">
        <v>0</v>
      </c>
      <c r="AZ48" s="93"/>
      <c r="BA48" s="93"/>
      <c r="BB48" s="93"/>
      <c r="BC48" s="93">
        <v>0</v>
      </c>
      <c r="BD48" s="93"/>
      <c r="BE48" s="93"/>
      <c r="BF48" s="93"/>
      <c r="BG48" s="93">
        <v>0</v>
      </c>
      <c r="BH48" s="93"/>
      <c r="BI48" s="93"/>
      <c r="BJ48" s="93"/>
      <c r="BK48" s="93">
        <v>0</v>
      </c>
      <c r="BL48" s="93"/>
      <c r="BM48" s="93"/>
      <c r="BN48" s="93"/>
      <c r="BO48" s="93">
        <v>0</v>
      </c>
      <c r="BP48" s="93"/>
      <c r="BQ48" s="93"/>
      <c r="BR48" s="93"/>
      <c r="BS48" s="94">
        <f t="shared" si="0"/>
        <v>0</v>
      </c>
      <c r="BT48" s="95"/>
      <c r="BU48" s="95"/>
      <c r="BV48" s="95"/>
      <c r="BW48" s="96"/>
      <c r="BX48" s="93">
        <v>0</v>
      </c>
      <c r="BY48" s="93"/>
      <c r="BZ48" s="93"/>
      <c r="CA48" s="93"/>
      <c r="CB48" s="93">
        <v>0</v>
      </c>
      <c r="CC48" s="93"/>
      <c r="CD48" s="93"/>
      <c r="CE48" s="93"/>
      <c r="CF48" s="93">
        <v>0</v>
      </c>
      <c r="CG48" s="93"/>
      <c r="CH48" s="93"/>
      <c r="CI48" s="93"/>
      <c r="CJ48" s="93">
        <v>0</v>
      </c>
      <c r="CK48" s="93"/>
      <c r="CL48" s="93"/>
      <c r="CM48" s="93"/>
      <c r="CN48" s="93">
        <v>10</v>
      </c>
      <c r="CO48" s="93"/>
      <c r="CP48" s="93"/>
      <c r="CQ48" s="93"/>
      <c r="CR48" s="93">
        <v>10</v>
      </c>
      <c r="CS48" s="93"/>
      <c r="CT48" s="93"/>
      <c r="CU48" s="93"/>
      <c r="CV48" s="93"/>
      <c r="CW48" s="93">
        <v>0</v>
      </c>
      <c r="CX48" s="93"/>
      <c r="CY48" s="93"/>
      <c r="CZ48" s="93"/>
      <c r="DA48" s="93"/>
      <c r="DB48" s="93">
        <v>0</v>
      </c>
      <c r="DC48" s="93"/>
      <c r="DD48" s="93"/>
      <c r="DE48" s="93"/>
      <c r="DF48" s="93"/>
      <c r="DG48" s="94">
        <f t="shared" si="1"/>
        <v>10</v>
      </c>
      <c r="DH48" s="95"/>
      <c r="DI48" s="95"/>
      <c r="DJ48" s="95"/>
      <c r="DK48" s="96"/>
      <c r="DL48" s="93">
        <v>0</v>
      </c>
      <c r="DM48" s="93"/>
      <c r="DN48" s="93"/>
      <c r="DO48" s="93"/>
      <c r="DP48" s="93">
        <v>0</v>
      </c>
      <c r="DQ48" s="93"/>
      <c r="DR48" s="93"/>
      <c r="DS48" s="93"/>
      <c r="DT48" s="94">
        <f t="shared" si="2"/>
        <v>10</v>
      </c>
      <c r="DU48" s="95"/>
      <c r="DV48" s="95"/>
      <c r="DW48" s="95"/>
      <c r="DX48" s="96"/>
      <c r="DY48" s="143" t="s">
        <v>281</v>
      </c>
      <c r="DZ48" s="143"/>
      <c r="EA48" s="143"/>
      <c r="EB48" s="143"/>
      <c r="EC48" s="143"/>
      <c r="ED48" s="143" t="s">
        <v>282</v>
      </c>
      <c r="EE48" s="143"/>
      <c r="EF48" s="143"/>
      <c r="EG48" s="143"/>
      <c r="EH48" s="143"/>
      <c r="EI48" s="143" t="s">
        <v>282</v>
      </c>
      <c r="EJ48" s="143"/>
      <c r="EK48" s="143"/>
      <c r="EL48" s="143"/>
      <c r="EM48" s="143"/>
      <c r="EN48" s="137">
        <v>8.3000000000000007</v>
      </c>
      <c r="EO48" s="138"/>
      <c r="EP48" s="138"/>
      <c r="EQ48" s="139"/>
      <c r="ER48" s="93"/>
      <c r="ES48" s="93"/>
      <c r="ET48" s="93"/>
      <c r="EU48" s="93"/>
      <c r="EV48" s="93"/>
      <c r="EW48" s="93"/>
      <c r="EX48" s="93"/>
      <c r="EY48" s="93"/>
      <c r="EZ48" s="94" t="s">
        <v>248</v>
      </c>
      <c r="FA48" s="95"/>
      <c r="FB48" s="95"/>
      <c r="FC48" s="95"/>
      <c r="FD48" s="95"/>
      <c r="FE48" s="96"/>
      <c r="FF48" s="103" t="s">
        <v>249</v>
      </c>
      <c r="FG48" s="104"/>
      <c r="FH48" s="104"/>
      <c r="FI48" s="104"/>
      <c r="FJ48" s="104"/>
      <c r="FK48" s="105"/>
    </row>
    <row r="49" spans="1:167" s="54" customFormat="1" ht="11.25" customHeight="1" x14ac:dyDescent="0.2">
      <c r="A49" s="143" t="s">
        <v>283</v>
      </c>
      <c r="B49" s="143"/>
      <c r="C49" s="143"/>
      <c r="D49" s="143"/>
      <c r="E49" s="94" t="s">
        <v>246</v>
      </c>
      <c r="F49" s="95"/>
      <c r="G49" s="95"/>
      <c r="H49" s="95"/>
      <c r="I49" s="95"/>
      <c r="J49" s="95"/>
      <c r="K49" s="96"/>
      <c r="L49" s="120" t="s">
        <v>143</v>
      </c>
      <c r="M49" s="120"/>
      <c r="N49" s="120"/>
      <c r="O49" s="120"/>
      <c r="P49" s="120"/>
      <c r="Q49" s="120"/>
      <c r="R49" s="94" t="s">
        <v>247</v>
      </c>
      <c r="S49" s="95"/>
      <c r="T49" s="95"/>
      <c r="U49" s="95"/>
      <c r="V49" s="96"/>
      <c r="W49" s="94">
        <v>10</v>
      </c>
      <c r="X49" s="95"/>
      <c r="Y49" s="95"/>
      <c r="Z49" s="95"/>
      <c r="AA49" s="96"/>
      <c r="AB49" s="94">
        <v>1</v>
      </c>
      <c r="AC49" s="95"/>
      <c r="AD49" s="95"/>
      <c r="AE49" s="95"/>
      <c r="AF49" s="96"/>
      <c r="AG49" s="99" t="s">
        <v>87</v>
      </c>
      <c r="AH49" s="95"/>
      <c r="AI49" s="95"/>
      <c r="AJ49" s="95"/>
      <c r="AK49" s="96"/>
      <c r="AL49" s="99" t="s">
        <v>87</v>
      </c>
      <c r="AM49" s="95"/>
      <c r="AN49" s="95"/>
      <c r="AO49" s="95"/>
      <c r="AP49" s="96"/>
      <c r="AQ49" s="93">
        <v>0</v>
      </c>
      <c r="AR49" s="93"/>
      <c r="AS49" s="93"/>
      <c r="AT49" s="93"/>
      <c r="AU49" s="93">
        <v>0</v>
      </c>
      <c r="AV49" s="93"/>
      <c r="AW49" s="93"/>
      <c r="AX49" s="93"/>
      <c r="AY49" s="93">
        <v>0</v>
      </c>
      <c r="AZ49" s="93"/>
      <c r="BA49" s="93"/>
      <c r="BB49" s="93"/>
      <c r="BC49" s="93">
        <v>2</v>
      </c>
      <c r="BD49" s="93"/>
      <c r="BE49" s="93"/>
      <c r="BF49" s="93"/>
      <c r="BG49" s="93">
        <v>0</v>
      </c>
      <c r="BH49" s="93"/>
      <c r="BI49" s="93"/>
      <c r="BJ49" s="93"/>
      <c r="BK49" s="93">
        <v>1</v>
      </c>
      <c r="BL49" s="93"/>
      <c r="BM49" s="93"/>
      <c r="BN49" s="93"/>
      <c r="BO49" s="93">
        <v>0</v>
      </c>
      <c r="BP49" s="93"/>
      <c r="BQ49" s="93"/>
      <c r="BR49" s="93"/>
      <c r="BS49" s="94">
        <f t="shared" si="0"/>
        <v>3</v>
      </c>
      <c r="BT49" s="95"/>
      <c r="BU49" s="95"/>
      <c r="BV49" s="95"/>
      <c r="BW49" s="96"/>
      <c r="BX49" s="93">
        <v>0</v>
      </c>
      <c r="BY49" s="93"/>
      <c r="BZ49" s="93"/>
      <c r="CA49" s="93"/>
      <c r="CB49" s="93">
        <v>0</v>
      </c>
      <c r="CC49" s="93"/>
      <c r="CD49" s="93"/>
      <c r="CE49" s="93"/>
      <c r="CF49" s="93">
        <v>0</v>
      </c>
      <c r="CG49" s="93"/>
      <c r="CH49" s="93"/>
      <c r="CI49" s="93"/>
      <c r="CJ49" s="93">
        <v>5</v>
      </c>
      <c r="CK49" s="93"/>
      <c r="CL49" s="93"/>
      <c r="CM49" s="93"/>
      <c r="CN49" s="93">
        <v>0</v>
      </c>
      <c r="CO49" s="93"/>
      <c r="CP49" s="93"/>
      <c r="CQ49" s="93"/>
      <c r="CR49" s="93">
        <v>0</v>
      </c>
      <c r="CS49" s="93"/>
      <c r="CT49" s="93"/>
      <c r="CU49" s="93"/>
      <c r="CV49" s="93"/>
      <c r="CW49" s="93">
        <v>5</v>
      </c>
      <c r="CX49" s="93"/>
      <c r="CY49" s="93"/>
      <c r="CZ49" s="93"/>
      <c r="DA49" s="93"/>
      <c r="DB49" s="93">
        <v>0</v>
      </c>
      <c r="DC49" s="93"/>
      <c r="DD49" s="93"/>
      <c r="DE49" s="93"/>
      <c r="DF49" s="93"/>
      <c r="DG49" s="94">
        <f t="shared" si="1"/>
        <v>5</v>
      </c>
      <c r="DH49" s="95"/>
      <c r="DI49" s="95"/>
      <c r="DJ49" s="95"/>
      <c r="DK49" s="96"/>
      <c r="DL49" s="93">
        <v>0</v>
      </c>
      <c r="DM49" s="93"/>
      <c r="DN49" s="93"/>
      <c r="DO49" s="93"/>
      <c r="DP49" s="93">
        <v>0</v>
      </c>
      <c r="DQ49" s="93"/>
      <c r="DR49" s="93"/>
      <c r="DS49" s="93"/>
      <c r="DT49" s="94">
        <f t="shared" si="2"/>
        <v>5</v>
      </c>
      <c r="DU49" s="95"/>
      <c r="DV49" s="95"/>
      <c r="DW49" s="95"/>
      <c r="DX49" s="96"/>
      <c r="DY49" s="143" t="s">
        <v>144</v>
      </c>
      <c r="DZ49" s="143"/>
      <c r="EA49" s="143"/>
      <c r="EB49" s="143"/>
      <c r="EC49" s="143"/>
      <c r="ED49" s="143" t="s">
        <v>145</v>
      </c>
      <c r="EE49" s="143"/>
      <c r="EF49" s="143"/>
      <c r="EG49" s="143"/>
      <c r="EH49" s="143"/>
      <c r="EI49" s="143" t="s">
        <v>145</v>
      </c>
      <c r="EJ49" s="143"/>
      <c r="EK49" s="143"/>
      <c r="EL49" s="143"/>
      <c r="EM49" s="143"/>
      <c r="EN49" s="93">
        <v>2.5</v>
      </c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4" t="s">
        <v>248</v>
      </c>
      <c r="FA49" s="95"/>
      <c r="FB49" s="95"/>
      <c r="FC49" s="95"/>
      <c r="FD49" s="95"/>
      <c r="FE49" s="96"/>
      <c r="FF49" s="103" t="s">
        <v>249</v>
      </c>
      <c r="FG49" s="104"/>
      <c r="FH49" s="104"/>
      <c r="FI49" s="104"/>
      <c r="FJ49" s="104"/>
      <c r="FK49" s="105"/>
    </row>
    <row r="50" spans="1:167" s="54" customFormat="1" ht="11.25" customHeight="1" x14ac:dyDescent="0.2">
      <c r="A50" s="143" t="s">
        <v>284</v>
      </c>
      <c r="B50" s="143"/>
      <c r="C50" s="143"/>
      <c r="D50" s="143"/>
      <c r="E50" s="94" t="s">
        <v>246</v>
      </c>
      <c r="F50" s="95"/>
      <c r="G50" s="95"/>
      <c r="H50" s="95"/>
      <c r="I50" s="95"/>
      <c r="J50" s="95"/>
      <c r="K50" s="96"/>
      <c r="L50" s="117" t="s">
        <v>285</v>
      </c>
      <c r="M50" s="118"/>
      <c r="N50" s="118"/>
      <c r="O50" s="118"/>
      <c r="P50" s="118"/>
      <c r="Q50" s="119"/>
      <c r="R50" s="94" t="s">
        <v>247</v>
      </c>
      <c r="S50" s="95"/>
      <c r="T50" s="95"/>
      <c r="U50" s="95"/>
      <c r="V50" s="96"/>
      <c r="W50" s="94">
        <v>6</v>
      </c>
      <c r="X50" s="95"/>
      <c r="Y50" s="95"/>
      <c r="Z50" s="95"/>
      <c r="AA50" s="96"/>
      <c r="AB50" s="94">
        <v>0</v>
      </c>
      <c r="AC50" s="95"/>
      <c r="AD50" s="95"/>
      <c r="AE50" s="95"/>
      <c r="AF50" s="96"/>
      <c r="AG50" s="99" t="s">
        <v>87</v>
      </c>
      <c r="AH50" s="95"/>
      <c r="AI50" s="95"/>
      <c r="AJ50" s="95"/>
      <c r="AK50" s="96"/>
      <c r="AL50" s="99" t="s">
        <v>87</v>
      </c>
      <c r="AM50" s="95"/>
      <c r="AN50" s="95"/>
      <c r="AO50" s="95"/>
      <c r="AP50" s="96"/>
      <c r="AQ50" s="93">
        <v>0</v>
      </c>
      <c r="AR50" s="93"/>
      <c r="AS50" s="93"/>
      <c r="AT50" s="93"/>
      <c r="AU50" s="93">
        <v>0</v>
      </c>
      <c r="AV50" s="93"/>
      <c r="AW50" s="93"/>
      <c r="AX50" s="93"/>
      <c r="AY50" s="93">
        <v>1</v>
      </c>
      <c r="AZ50" s="93"/>
      <c r="BA50" s="93"/>
      <c r="BB50" s="93"/>
      <c r="BC50" s="93">
        <v>0</v>
      </c>
      <c r="BD50" s="93"/>
      <c r="BE50" s="93"/>
      <c r="BF50" s="93"/>
      <c r="BG50" s="93">
        <v>0</v>
      </c>
      <c r="BH50" s="93"/>
      <c r="BI50" s="93"/>
      <c r="BJ50" s="93"/>
      <c r="BK50" s="93">
        <v>1</v>
      </c>
      <c r="BL50" s="93"/>
      <c r="BM50" s="93"/>
      <c r="BN50" s="93"/>
      <c r="BO50" s="93">
        <v>0</v>
      </c>
      <c r="BP50" s="93"/>
      <c r="BQ50" s="93"/>
      <c r="BR50" s="93"/>
      <c r="BS50" s="94">
        <f t="shared" si="0"/>
        <v>2</v>
      </c>
      <c r="BT50" s="95"/>
      <c r="BU50" s="95"/>
      <c r="BV50" s="95"/>
      <c r="BW50" s="96"/>
      <c r="BX50" s="93">
        <v>0</v>
      </c>
      <c r="BY50" s="93"/>
      <c r="BZ50" s="93"/>
      <c r="CA50" s="93"/>
      <c r="CB50" s="93">
        <v>0</v>
      </c>
      <c r="CC50" s="93"/>
      <c r="CD50" s="93"/>
      <c r="CE50" s="93"/>
      <c r="CF50" s="93">
        <v>2</v>
      </c>
      <c r="CG50" s="93"/>
      <c r="CH50" s="93"/>
      <c r="CI50" s="93"/>
      <c r="CJ50" s="93">
        <v>0</v>
      </c>
      <c r="CK50" s="93"/>
      <c r="CL50" s="93"/>
      <c r="CM50" s="93"/>
      <c r="CN50" s="93">
        <v>0</v>
      </c>
      <c r="CO50" s="93"/>
      <c r="CP50" s="93"/>
      <c r="CQ50" s="93"/>
      <c r="CR50" s="93">
        <v>1</v>
      </c>
      <c r="CS50" s="93"/>
      <c r="CT50" s="93"/>
      <c r="CU50" s="93"/>
      <c r="CV50" s="93"/>
      <c r="CW50" s="93">
        <v>1</v>
      </c>
      <c r="CX50" s="93"/>
      <c r="CY50" s="93"/>
      <c r="CZ50" s="93"/>
      <c r="DA50" s="93"/>
      <c r="DB50" s="93">
        <v>0</v>
      </c>
      <c r="DC50" s="93"/>
      <c r="DD50" s="93"/>
      <c r="DE50" s="93"/>
      <c r="DF50" s="93"/>
      <c r="DG50" s="94">
        <f t="shared" si="1"/>
        <v>2</v>
      </c>
      <c r="DH50" s="95"/>
      <c r="DI50" s="95"/>
      <c r="DJ50" s="95"/>
      <c r="DK50" s="96"/>
      <c r="DL50" s="93">
        <v>0</v>
      </c>
      <c r="DM50" s="93"/>
      <c r="DN50" s="93"/>
      <c r="DO50" s="93"/>
      <c r="DP50" s="93">
        <v>0</v>
      </c>
      <c r="DQ50" s="93"/>
      <c r="DR50" s="93"/>
      <c r="DS50" s="93"/>
      <c r="DT50" s="94">
        <f t="shared" si="2"/>
        <v>2</v>
      </c>
      <c r="DU50" s="95"/>
      <c r="DV50" s="95"/>
      <c r="DW50" s="95"/>
      <c r="DX50" s="96"/>
      <c r="DY50" s="143" t="s">
        <v>286</v>
      </c>
      <c r="DZ50" s="143"/>
      <c r="EA50" s="143"/>
      <c r="EB50" s="143"/>
      <c r="EC50" s="143"/>
      <c r="ED50" s="143" t="s">
        <v>287</v>
      </c>
      <c r="EE50" s="143"/>
      <c r="EF50" s="143"/>
      <c r="EG50" s="143"/>
      <c r="EH50" s="143"/>
      <c r="EI50" s="143" t="s">
        <v>287</v>
      </c>
      <c r="EJ50" s="143"/>
      <c r="EK50" s="143"/>
      <c r="EL50" s="143"/>
      <c r="EM50" s="143"/>
      <c r="EN50" s="137">
        <v>9.33</v>
      </c>
      <c r="EO50" s="138"/>
      <c r="EP50" s="138"/>
      <c r="EQ50" s="139"/>
      <c r="ER50" s="93"/>
      <c r="ES50" s="93"/>
      <c r="ET50" s="93"/>
      <c r="EU50" s="93"/>
      <c r="EV50" s="93"/>
      <c r="EW50" s="93"/>
      <c r="EX50" s="93"/>
      <c r="EY50" s="93"/>
      <c r="EZ50" s="94" t="s">
        <v>248</v>
      </c>
      <c r="FA50" s="95"/>
      <c r="FB50" s="95"/>
      <c r="FC50" s="95"/>
      <c r="FD50" s="95"/>
      <c r="FE50" s="96"/>
      <c r="FF50" s="103" t="s">
        <v>249</v>
      </c>
      <c r="FG50" s="104"/>
      <c r="FH50" s="104"/>
      <c r="FI50" s="104"/>
      <c r="FJ50" s="104"/>
      <c r="FK50" s="105"/>
    </row>
    <row r="51" spans="1:167" s="54" customFormat="1" ht="11.25" customHeight="1" x14ac:dyDescent="0.2">
      <c r="A51" s="143" t="s">
        <v>288</v>
      </c>
      <c r="B51" s="143"/>
      <c r="C51" s="143"/>
      <c r="D51" s="143"/>
      <c r="E51" s="94" t="s">
        <v>246</v>
      </c>
      <c r="F51" s="95"/>
      <c r="G51" s="95"/>
      <c r="H51" s="95"/>
      <c r="I51" s="95"/>
      <c r="J51" s="95"/>
      <c r="K51" s="96"/>
      <c r="L51" s="117" t="s">
        <v>289</v>
      </c>
      <c r="M51" s="118"/>
      <c r="N51" s="118"/>
      <c r="O51" s="118"/>
      <c r="P51" s="118"/>
      <c r="Q51" s="119"/>
      <c r="R51" s="94" t="s">
        <v>247</v>
      </c>
      <c r="S51" s="95"/>
      <c r="T51" s="95"/>
      <c r="U51" s="95"/>
      <c r="V51" s="96"/>
      <c r="W51" s="94">
        <v>0.4</v>
      </c>
      <c r="X51" s="95"/>
      <c r="Y51" s="95"/>
      <c r="Z51" s="95"/>
      <c r="AA51" s="96"/>
      <c r="AB51" s="94">
        <v>0</v>
      </c>
      <c r="AC51" s="95"/>
      <c r="AD51" s="95"/>
      <c r="AE51" s="95"/>
      <c r="AF51" s="96"/>
      <c r="AG51" s="99" t="s">
        <v>87</v>
      </c>
      <c r="AH51" s="95"/>
      <c r="AI51" s="95"/>
      <c r="AJ51" s="95"/>
      <c r="AK51" s="96"/>
      <c r="AL51" s="99" t="s">
        <v>87</v>
      </c>
      <c r="AM51" s="95"/>
      <c r="AN51" s="95"/>
      <c r="AO51" s="95"/>
      <c r="AP51" s="96"/>
      <c r="AQ51" s="93">
        <v>0</v>
      </c>
      <c r="AR51" s="93"/>
      <c r="AS51" s="93"/>
      <c r="AT51" s="93"/>
      <c r="AU51" s="93">
        <v>0</v>
      </c>
      <c r="AV51" s="93"/>
      <c r="AW51" s="93"/>
      <c r="AX51" s="93"/>
      <c r="AY51" s="93">
        <v>0</v>
      </c>
      <c r="AZ51" s="93"/>
      <c r="BA51" s="93"/>
      <c r="BB51" s="93"/>
      <c r="BC51" s="93">
        <v>0</v>
      </c>
      <c r="BD51" s="93"/>
      <c r="BE51" s="93"/>
      <c r="BF51" s="93"/>
      <c r="BG51" s="93">
        <v>0</v>
      </c>
      <c r="BH51" s="93"/>
      <c r="BI51" s="93"/>
      <c r="BJ51" s="93"/>
      <c r="BK51" s="93">
        <v>0</v>
      </c>
      <c r="BL51" s="93"/>
      <c r="BM51" s="93"/>
      <c r="BN51" s="93"/>
      <c r="BO51" s="93">
        <v>0</v>
      </c>
      <c r="BP51" s="93"/>
      <c r="BQ51" s="93"/>
      <c r="BR51" s="93"/>
      <c r="BS51" s="94">
        <f t="shared" si="0"/>
        <v>0</v>
      </c>
      <c r="BT51" s="95"/>
      <c r="BU51" s="95"/>
      <c r="BV51" s="95"/>
      <c r="BW51" s="96"/>
      <c r="BX51" s="93">
        <v>0</v>
      </c>
      <c r="BY51" s="93"/>
      <c r="BZ51" s="93"/>
      <c r="CA51" s="93"/>
      <c r="CB51" s="93">
        <v>0</v>
      </c>
      <c r="CC51" s="93"/>
      <c r="CD51" s="93"/>
      <c r="CE51" s="93"/>
      <c r="CF51" s="93">
        <v>0</v>
      </c>
      <c r="CG51" s="93"/>
      <c r="CH51" s="93"/>
      <c r="CI51" s="93"/>
      <c r="CJ51" s="93">
        <v>0</v>
      </c>
      <c r="CK51" s="93"/>
      <c r="CL51" s="93"/>
      <c r="CM51" s="93"/>
      <c r="CN51" s="93">
        <v>15</v>
      </c>
      <c r="CO51" s="93"/>
      <c r="CP51" s="93"/>
      <c r="CQ51" s="93"/>
      <c r="CR51" s="93">
        <v>15</v>
      </c>
      <c r="CS51" s="93"/>
      <c r="CT51" s="93"/>
      <c r="CU51" s="93"/>
      <c r="CV51" s="93"/>
      <c r="CW51" s="93">
        <v>0</v>
      </c>
      <c r="CX51" s="93"/>
      <c r="CY51" s="93"/>
      <c r="CZ51" s="93"/>
      <c r="DA51" s="93"/>
      <c r="DB51" s="93">
        <v>0</v>
      </c>
      <c r="DC51" s="93"/>
      <c r="DD51" s="93"/>
      <c r="DE51" s="93"/>
      <c r="DF51" s="93"/>
      <c r="DG51" s="94">
        <f t="shared" si="1"/>
        <v>15</v>
      </c>
      <c r="DH51" s="95"/>
      <c r="DI51" s="95"/>
      <c r="DJ51" s="95"/>
      <c r="DK51" s="96"/>
      <c r="DL51" s="93">
        <v>0</v>
      </c>
      <c r="DM51" s="93"/>
      <c r="DN51" s="93"/>
      <c r="DO51" s="93"/>
      <c r="DP51" s="93">
        <v>0</v>
      </c>
      <c r="DQ51" s="93"/>
      <c r="DR51" s="93"/>
      <c r="DS51" s="93"/>
      <c r="DT51" s="94">
        <f t="shared" si="2"/>
        <v>15</v>
      </c>
      <c r="DU51" s="95"/>
      <c r="DV51" s="95"/>
      <c r="DW51" s="95"/>
      <c r="DX51" s="96"/>
      <c r="DY51" s="143" t="s">
        <v>290</v>
      </c>
      <c r="DZ51" s="143"/>
      <c r="EA51" s="143"/>
      <c r="EB51" s="143"/>
      <c r="EC51" s="143"/>
      <c r="ED51" s="143" t="s">
        <v>291</v>
      </c>
      <c r="EE51" s="143"/>
      <c r="EF51" s="143"/>
      <c r="EG51" s="143"/>
      <c r="EH51" s="143"/>
      <c r="EI51" s="143" t="s">
        <v>291</v>
      </c>
      <c r="EJ51" s="143"/>
      <c r="EK51" s="143"/>
      <c r="EL51" s="143"/>
      <c r="EM51" s="143"/>
      <c r="EN51" s="137">
        <v>2</v>
      </c>
      <c r="EO51" s="138"/>
      <c r="EP51" s="138"/>
      <c r="EQ51" s="139"/>
      <c r="ER51" s="93"/>
      <c r="ES51" s="93"/>
      <c r="ET51" s="93"/>
      <c r="EU51" s="93"/>
      <c r="EV51" s="93"/>
      <c r="EW51" s="93"/>
      <c r="EX51" s="93"/>
      <c r="EY51" s="93"/>
      <c r="EZ51" s="94" t="s">
        <v>248</v>
      </c>
      <c r="FA51" s="95"/>
      <c r="FB51" s="95"/>
      <c r="FC51" s="95"/>
      <c r="FD51" s="95"/>
      <c r="FE51" s="96"/>
      <c r="FF51" s="103" t="s">
        <v>249</v>
      </c>
      <c r="FG51" s="104"/>
      <c r="FH51" s="104"/>
      <c r="FI51" s="104"/>
      <c r="FJ51" s="104"/>
      <c r="FK51" s="105"/>
    </row>
    <row r="52" spans="1:167" s="54" customFormat="1" ht="11.25" customHeight="1" x14ac:dyDescent="0.2">
      <c r="A52" s="143" t="s">
        <v>292</v>
      </c>
      <c r="B52" s="143"/>
      <c r="C52" s="143"/>
      <c r="D52" s="143"/>
      <c r="E52" s="94" t="s">
        <v>246</v>
      </c>
      <c r="F52" s="95"/>
      <c r="G52" s="95"/>
      <c r="H52" s="95"/>
      <c r="I52" s="95"/>
      <c r="J52" s="95"/>
      <c r="K52" s="96"/>
      <c r="L52" s="120" t="s">
        <v>146</v>
      </c>
      <c r="M52" s="120"/>
      <c r="N52" s="120"/>
      <c r="O52" s="120"/>
      <c r="P52" s="120"/>
      <c r="Q52" s="120"/>
      <c r="R52" s="94" t="s">
        <v>91</v>
      </c>
      <c r="S52" s="95"/>
      <c r="T52" s="95"/>
      <c r="U52" s="95"/>
      <c r="V52" s="96"/>
      <c r="W52" s="94">
        <v>10</v>
      </c>
      <c r="X52" s="95"/>
      <c r="Y52" s="95"/>
      <c r="Z52" s="95"/>
      <c r="AA52" s="96"/>
      <c r="AB52" s="94">
        <v>1</v>
      </c>
      <c r="AC52" s="95"/>
      <c r="AD52" s="95"/>
      <c r="AE52" s="95"/>
      <c r="AF52" s="96"/>
      <c r="AG52" s="99" t="s">
        <v>87</v>
      </c>
      <c r="AH52" s="95"/>
      <c r="AI52" s="95"/>
      <c r="AJ52" s="95"/>
      <c r="AK52" s="96"/>
      <c r="AL52" s="99" t="s">
        <v>87</v>
      </c>
      <c r="AM52" s="95"/>
      <c r="AN52" s="95"/>
      <c r="AO52" s="95"/>
      <c r="AP52" s="96"/>
      <c r="AQ52" s="93">
        <v>0</v>
      </c>
      <c r="AR52" s="93"/>
      <c r="AS52" s="93"/>
      <c r="AT52" s="93"/>
      <c r="AU52" s="93">
        <v>0</v>
      </c>
      <c r="AV52" s="93"/>
      <c r="AW52" s="93"/>
      <c r="AX52" s="93"/>
      <c r="AY52" s="93">
        <v>0</v>
      </c>
      <c r="AZ52" s="93"/>
      <c r="BA52" s="93"/>
      <c r="BB52" s="93"/>
      <c r="BC52" s="93">
        <v>1</v>
      </c>
      <c r="BD52" s="93"/>
      <c r="BE52" s="93"/>
      <c r="BF52" s="93"/>
      <c r="BG52" s="93">
        <v>0</v>
      </c>
      <c r="BH52" s="93"/>
      <c r="BI52" s="93"/>
      <c r="BJ52" s="93"/>
      <c r="BK52" s="93">
        <v>1</v>
      </c>
      <c r="BL52" s="93"/>
      <c r="BM52" s="93"/>
      <c r="BN52" s="93"/>
      <c r="BO52" s="93">
        <v>0</v>
      </c>
      <c r="BP52" s="93"/>
      <c r="BQ52" s="93"/>
      <c r="BR52" s="93"/>
      <c r="BS52" s="94">
        <f t="shared" si="0"/>
        <v>2</v>
      </c>
      <c r="BT52" s="95"/>
      <c r="BU52" s="95"/>
      <c r="BV52" s="95"/>
      <c r="BW52" s="96"/>
      <c r="BX52" s="93">
        <v>0</v>
      </c>
      <c r="BY52" s="93"/>
      <c r="BZ52" s="93"/>
      <c r="CA52" s="93"/>
      <c r="CB52" s="93">
        <v>0</v>
      </c>
      <c r="CC52" s="93"/>
      <c r="CD52" s="93"/>
      <c r="CE52" s="93"/>
      <c r="CF52" s="93">
        <v>4</v>
      </c>
      <c r="CG52" s="93"/>
      <c r="CH52" s="93"/>
      <c r="CI52" s="93"/>
      <c r="CJ52" s="93">
        <v>0</v>
      </c>
      <c r="CK52" s="93"/>
      <c r="CL52" s="93"/>
      <c r="CM52" s="93"/>
      <c r="CN52" s="93">
        <v>0</v>
      </c>
      <c r="CO52" s="93"/>
      <c r="CP52" s="93"/>
      <c r="CQ52" s="93"/>
      <c r="CR52" s="93">
        <v>4</v>
      </c>
      <c r="CS52" s="93"/>
      <c r="CT52" s="93"/>
      <c r="CU52" s="93"/>
      <c r="CV52" s="93"/>
      <c r="CW52" s="93">
        <v>0</v>
      </c>
      <c r="CX52" s="93"/>
      <c r="CY52" s="93"/>
      <c r="CZ52" s="93"/>
      <c r="DA52" s="93"/>
      <c r="DB52" s="93">
        <v>0</v>
      </c>
      <c r="DC52" s="93"/>
      <c r="DD52" s="93"/>
      <c r="DE52" s="93"/>
      <c r="DF52" s="93"/>
      <c r="DG52" s="94">
        <f t="shared" si="1"/>
        <v>4</v>
      </c>
      <c r="DH52" s="95"/>
      <c r="DI52" s="95"/>
      <c r="DJ52" s="95"/>
      <c r="DK52" s="96"/>
      <c r="DL52" s="93">
        <v>0</v>
      </c>
      <c r="DM52" s="93"/>
      <c r="DN52" s="93"/>
      <c r="DO52" s="93"/>
      <c r="DP52" s="93">
        <v>0</v>
      </c>
      <c r="DQ52" s="93"/>
      <c r="DR52" s="93"/>
      <c r="DS52" s="93"/>
      <c r="DT52" s="94">
        <f t="shared" si="2"/>
        <v>4</v>
      </c>
      <c r="DU52" s="95"/>
      <c r="DV52" s="95"/>
      <c r="DW52" s="95"/>
      <c r="DX52" s="96"/>
      <c r="DY52" s="143" t="s">
        <v>147</v>
      </c>
      <c r="DZ52" s="143"/>
      <c r="EA52" s="143"/>
      <c r="EB52" s="143"/>
      <c r="EC52" s="143"/>
      <c r="ED52" s="143" t="s">
        <v>148</v>
      </c>
      <c r="EE52" s="143"/>
      <c r="EF52" s="143"/>
      <c r="EG52" s="143"/>
      <c r="EH52" s="143"/>
      <c r="EI52" s="143" t="s">
        <v>148</v>
      </c>
      <c r="EJ52" s="143"/>
      <c r="EK52" s="143"/>
      <c r="EL52" s="143"/>
      <c r="EM52" s="143"/>
      <c r="EN52" s="93">
        <v>2.5</v>
      </c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4" t="s">
        <v>248</v>
      </c>
      <c r="FA52" s="95"/>
      <c r="FB52" s="95"/>
      <c r="FC52" s="95"/>
      <c r="FD52" s="95"/>
      <c r="FE52" s="96"/>
      <c r="FF52" s="103" t="s">
        <v>249</v>
      </c>
      <c r="FG52" s="104"/>
      <c r="FH52" s="104"/>
      <c r="FI52" s="104"/>
      <c r="FJ52" s="104"/>
      <c r="FK52" s="105"/>
    </row>
    <row r="53" spans="1:167" s="54" customFormat="1" ht="11.25" customHeight="1" x14ac:dyDescent="0.2">
      <c r="A53" s="143" t="s">
        <v>293</v>
      </c>
      <c r="B53" s="143"/>
      <c r="C53" s="143"/>
      <c r="D53" s="143"/>
      <c r="E53" s="94" t="s">
        <v>246</v>
      </c>
      <c r="F53" s="95"/>
      <c r="G53" s="95"/>
      <c r="H53" s="95"/>
      <c r="I53" s="95"/>
      <c r="J53" s="95"/>
      <c r="K53" s="96"/>
      <c r="L53" s="131" t="s">
        <v>131</v>
      </c>
      <c r="M53" s="132"/>
      <c r="N53" s="132"/>
      <c r="O53" s="132"/>
      <c r="P53" s="132"/>
      <c r="Q53" s="133"/>
      <c r="R53" s="94" t="s">
        <v>247</v>
      </c>
      <c r="S53" s="95"/>
      <c r="T53" s="95"/>
      <c r="U53" s="95"/>
      <c r="V53" s="96"/>
      <c r="W53" s="94">
        <v>10</v>
      </c>
      <c r="X53" s="95"/>
      <c r="Y53" s="95"/>
      <c r="Z53" s="95"/>
      <c r="AA53" s="96"/>
      <c r="AB53" s="94">
        <v>1</v>
      </c>
      <c r="AC53" s="95"/>
      <c r="AD53" s="95"/>
      <c r="AE53" s="95"/>
      <c r="AF53" s="96"/>
      <c r="AG53" s="99" t="s">
        <v>87</v>
      </c>
      <c r="AH53" s="95"/>
      <c r="AI53" s="95"/>
      <c r="AJ53" s="95"/>
      <c r="AK53" s="96"/>
      <c r="AL53" s="99" t="s">
        <v>87</v>
      </c>
      <c r="AM53" s="95"/>
      <c r="AN53" s="95"/>
      <c r="AO53" s="95"/>
      <c r="AP53" s="96"/>
      <c r="AQ53" s="93">
        <v>0</v>
      </c>
      <c r="AR53" s="93"/>
      <c r="AS53" s="93"/>
      <c r="AT53" s="93"/>
      <c r="AU53" s="93">
        <v>0</v>
      </c>
      <c r="AV53" s="93"/>
      <c r="AW53" s="93"/>
      <c r="AX53" s="93"/>
      <c r="AY53" s="93">
        <v>0</v>
      </c>
      <c r="AZ53" s="93"/>
      <c r="BA53" s="93"/>
      <c r="BB53" s="93"/>
      <c r="BC53" s="93">
        <v>1</v>
      </c>
      <c r="BD53" s="93"/>
      <c r="BE53" s="93"/>
      <c r="BF53" s="93"/>
      <c r="BG53" s="93">
        <v>0</v>
      </c>
      <c r="BH53" s="93"/>
      <c r="BI53" s="93"/>
      <c r="BJ53" s="93"/>
      <c r="BK53" s="93">
        <v>1</v>
      </c>
      <c r="BL53" s="93"/>
      <c r="BM53" s="93"/>
      <c r="BN53" s="93"/>
      <c r="BO53" s="93">
        <v>0</v>
      </c>
      <c r="BP53" s="93"/>
      <c r="BQ53" s="93"/>
      <c r="BR53" s="93"/>
      <c r="BS53" s="94">
        <f t="shared" si="0"/>
        <v>2</v>
      </c>
      <c r="BT53" s="95"/>
      <c r="BU53" s="95"/>
      <c r="BV53" s="95"/>
      <c r="BW53" s="96"/>
      <c r="BX53" s="93">
        <v>0</v>
      </c>
      <c r="BY53" s="93"/>
      <c r="BZ53" s="93"/>
      <c r="CA53" s="93"/>
      <c r="CB53" s="93">
        <v>0</v>
      </c>
      <c r="CC53" s="93"/>
      <c r="CD53" s="93"/>
      <c r="CE53" s="93"/>
      <c r="CF53" s="93">
        <v>0</v>
      </c>
      <c r="CG53" s="93"/>
      <c r="CH53" s="93"/>
      <c r="CI53" s="93"/>
      <c r="CJ53" s="93">
        <v>1</v>
      </c>
      <c r="CK53" s="93"/>
      <c r="CL53" s="93"/>
      <c r="CM53" s="93"/>
      <c r="CN53" s="93">
        <v>5</v>
      </c>
      <c r="CO53" s="93"/>
      <c r="CP53" s="93"/>
      <c r="CQ53" s="93"/>
      <c r="CR53" s="93">
        <v>5</v>
      </c>
      <c r="CS53" s="93"/>
      <c r="CT53" s="93"/>
      <c r="CU53" s="93"/>
      <c r="CV53" s="93"/>
      <c r="CW53" s="93">
        <v>1</v>
      </c>
      <c r="CX53" s="93"/>
      <c r="CY53" s="93"/>
      <c r="CZ53" s="93"/>
      <c r="DA53" s="93"/>
      <c r="DB53" s="93">
        <v>0</v>
      </c>
      <c r="DC53" s="93"/>
      <c r="DD53" s="93"/>
      <c r="DE53" s="93"/>
      <c r="DF53" s="93"/>
      <c r="DG53" s="94">
        <f t="shared" si="1"/>
        <v>6</v>
      </c>
      <c r="DH53" s="95"/>
      <c r="DI53" s="95"/>
      <c r="DJ53" s="95"/>
      <c r="DK53" s="96"/>
      <c r="DL53" s="93">
        <v>0</v>
      </c>
      <c r="DM53" s="93"/>
      <c r="DN53" s="93"/>
      <c r="DO53" s="93"/>
      <c r="DP53" s="93">
        <v>0</v>
      </c>
      <c r="DQ53" s="93"/>
      <c r="DR53" s="93"/>
      <c r="DS53" s="93"/>
      <c r="DT53" s="94">
        <f t="shared" si="2"/>
        <v>6</v>
      </c>
      <c r="DU53" s="95"/>
      <c r="DV53" s="95"/>
      <c r="DW53" s="95"/>
      <c r="DX53" s="96"/>
      <c r="DY53" s="143" t="s">
        <v>149</v>
      </c>
      <c r="DZ53" s="143"/>
      <c r="EA53" s="143"/>
      <c r="EB53" s="143"/>
      <c r="EC53" s="143"/>
      <c r="ED53" s="143" t="s">
        <v>150</v>
      </c>
      <c r="EE53" s="143"/>
      <c r="EF53" s="143"/>
      <c r="EG53" s="143"/>
      <c r="EH53" s="143"/>
      <c r="EI53" s="143" t="s">
        <v>150</v>
      </c>
      <c r="EJ53" s="143"/>
      <c r="EK53" s="143"/>
      <c r="EL53" s="143"/>
      <c r="EM53" s="143"/>
      <c r="EN53" s="93">
        <v>4</v>
      </c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4" t="s">
        <v>248</v>
      </c>
      <c r="FA53" s="95"/>
      <c r="FB53" s="95"/>
      <c r="FC53" s="95"/>
      <c r="FD53" s="95"/>
      <c r="FE53" s="96"/>
      <c r="FF53" s="103" t="s">
        <v>249</v>
      </c>
      <c r="FG53" s="104"/>
      <c r="FH53" s="104"/>
      <c r="FI53" s="104"/>
      <c r="FJ53" s="104"/>
      <c r="FK53" s="105"/>
    </row>
    <row r="54" spans="1:167" s="54" customFormat="1" ht="11.25" customHeight="1" x14ac:dyDescent="0.2">
      <c r="A54" s="143" t="s">
        <v>294</v>
      </c>
      <c r="B54" s="143"/>
      <c r="C54" s="143"/>
      <c r="D54" s="143"/>
      <c r="E54" s="94" t="s">
        <v>246</v>
      </c>
      <c r="F54" s="95"/>
      <c r="G54" s="95"/>
      <c r="H54" s="95"/>
      <c r="I54" s="95"/>
      <c r="J54" s="95"/>
      <c r="K54" s="96"/>
      <c r="L54" s="120" t="s">
        <v>151</v>
      </c>
      <c r="M54" s="120"/>
      <c r="N54" s="120"/>
      <c r="O54" s="120"/>
      <c r="P54" s="120"/>
      <c r="Q54" s="120"/>
      <c r="R54" s="94" t="s">
        <v>247</v>
      </c>
      <c r="S54" s="95"/>
      <c r="T54" s="95"/>
      <c r="U54" s="95"/>
      <c r="V54" s="96"/>
      <c r="W54" s="94">
        <v>0.4</v>
      </c>
      <c r="X54" s="95"/>
      <c r="Y54" s="95"/>
      <c r="Z54" s="95"/>
      <c r="AA54" s="96"/>
      <c r="AB54" s="94">
        <v>1</v>
      </c>
      <c r="AC54" s="95"/>
      <c r="AD54" s="95"/>
      <c r="AE54" s="95"/>
      <c r="AF54" s="96"/>
      <c r="AG54" s="99" t="s">
        <v>87</v>
      </c>
      <c r="AH54" s="95"/>
      <c r="AI54" s="95"/>
      <c r="AJ54" s="95"/>
      <c r="AK54" s="96"/>
      <c r="AL54" s="99" t="s">
        <v>87</v>
      </c>
      <c r="AM54" s="95"/>
      <c r="AN54" s="95"/>
      <c r="AO54" s="95"/>
      <c r="AP54" s="96"/>
      <c r="AQ54" s="93">
        <v>0</v>
      </c>
      <c r="AR54" s="93"/>
      <c r="AS54" s="93"/>
      <c r="AT54" s="93"/>
      <c r="AU54" s="93">
        <v>0</v>
      </c>
      <c r="AV54" s="93"/>
      <c r="AW54" s="93"/>
      <c r="AX54" s="93"/>
      <c r="AY54" s="93">
        <v>0</v>
      </c>
      <c r="AZ54" s="93"/>
      <c r="BA54" s="93"/>
      <c r="BB54" s="93"/>
      <c r="BC54" s="93">
        <v>0</v>
      </c>
      <c r="BD54" s="93"/>
      <c r="BE54" s="93"/>
      <c r="BF54" s="93"/>
      <c r="BG54" s="93">
        <v>0</v>
      </c>
      <c r="BH54" s="93"/>
      <c r="BI54" s="93"/>
      <c r="BJ54" s="93"/>
      <c r="BK54" s="93">
        <v>0</v>
      </c>
      <c r="BL54" s="93"/>
      <c r="BM54" s="93"/>
      <c r="BN54" s="93"/>
      <c r="BO54" s="93">
        <v>0</v>
      </c>
      <c r="BP54" s="93"/>
      <c r="BQ54" s="93"/>
      <c r="BR54" s="93"/>
      <c r="BS54" s="94">
        <f t="shared" si="0"/>
        <v>0</v>
      </c>
      <c r="BT54" s="95"/>
      <c r="BU54" s="95"/>
      <c r="BV54" s="95"/>
      <c r="BW54" s="96"/>
      <c r="BX54" s="93">
        <v>0</v>
      </c>
      <c r="BY54" s="93"/>
      <c r="BZ54" s="93"/>
      <c r="CA54" s="93"/>
      <c r="CB54" s="93">
        <v>0</v>
      </c>
      <c r="CC54" s="93"/>
      <c r="CD54" s="93"/>
      <c r="CE54" s="93"/>
      <c r="CF54" s="93">
        <v>0</v>
      </c>
      <c r="CG54" s="93"/>
      <c r="CH54" s="93"/>
      <c r="CI54" s="93"/>
      <c r="CJ54" s="93">
        <v>0</v>
      </c>
      <c r="CK54" s="93"/>
      <c r="CL54" s="93"/>
      <c r="CM54" s="93"/>
      <c r="CN54" s="93">
        <v>3</v>
      </c>
      <c r="CO54" s="93"/>
      <c r="CP54" s="93"/>
      <c r="CQ54" s="93"/>
      <c r="CR54" s="93">
        <v>3</v>
      </c>
      <c r="CS54" s="93"/>
      <c r="CT54" s="93"/>
      <c r="CU54" s="93"/>
      <c r="CV54" s="93"/>
      <c r="CW54" s="93">
        <v>0</v>
      </c>
      <c r="CX54" s="93"/>
      <c r="CY54" s="93"/>
      <c r="CZ54" s="93"/>
      <c r="DA54" s="93"/>
      <c r="DB54" s="93">
        <v>0</v>
      </c>
      <c r="DC54" s="93"/>
      <c r="DD54" s="93"/>
      <c r="DE54" s="93"/>
      <c r="DF54" s="93"/>
      <c r="DG54" s="94">
        <f t="shared" si="1"/>
        <v>3</v>
      </c>
      <c r="DH54" s="95"/>
      <c r="DI54" s="95"/>
      <c r="DJ54" s="95"/>
      <c r="DK54" s="96"/>
      <c r="DL54" s="93">
        <v>0</v>
      </c>
      <c r="DM54" s="93"/>
      <c r="DN54" s="93"/>
      <c r="DO54" s="93"/>
      <c r="DP54" s="93">
        <v>0</v>
      </c>
      <c r="DQ54" s="93"/>
      <c r="DR54" s="93"/>
      <c r="DS54" s="93"/>
      <c r="DT54" s="94">
        <f t="shared" si="2"/>
        <v>3</v>
      </c>
      <c r="DU54" s="95"/>
      <c r="DV54" s="95"/>
      <c r="DW54" s="95"/>
      <c r="DX54" s="96"/>
      <c r="DY54" s="143" t="s">
        <v>152</v>
      </c>
      <c r="DZ54" s="143"/>
      <c r="EA54" s="143"/>
      <c r="EB54" s="143"/>
      <c r="EC54" s="143"/>
      <c r="ED54" s="143" t="s">
        <v>153</v>
      </c>
      <c r="EE54" s="143"/>
      <c r="EF54" s="143"/>
      <c r="EG54" s="143"/>
      <c r="EH54" s="143"/>
      <c r="EI54" s="143" t="s">
        <v>153</v>
      </c>
      <c r="EJ54" s="143"/>
      <c r="EK54" s="143"/>
      <c r="EL54" s="143"/>
      <c r="EM54" s="143"/>
      <c r="EN54" s="93">
        <v>2.5</v>
      </c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4" t="s">
        <v>248</v>
      </c>
      <c r="FA54" s="95"/>
      <c r="FB54" s="95"/>
      <c r="FC54" s="95"/>
      <c r="FD54" s="95"/>
      <c r="FE54" s="96"/>
      <c r="FF54" s="103" t="s">
        <v>249</v>
      </c>
      <c r="FG54" s="104"/>
      <c r="FH54" s="104"/>
      <c r="FI54" s="104"/>
      <c r="FJ54" s="104"/>
      <c r="FK54" s="105"/>
    </row>
    <row r="55" spans="1:167" s="54" customFormat="1" ht="11.25" customHeight="1" x14ac:dyDescent="0.2">
      <c r="A55" s="143" t="s">
        <v>295</v>
      </c>
      <c r="B55" s="143"/>
      <c r="C55" s="143"/>
      <c r="D55" s="143"/>
      <c r="E55" s="94" t="s">
        <v>246</v>
      </c>
      <c r="F55" s="95"/>
      <c r="G55" s="95"/>
      <c r="H55" s="95"/>
      <c r="I55" s="95"/>
      <c r="J55" s="95"/>
      <c r="K55" s="96"/>
      <c r="L55" s="120" t="s">
        <v>154</v>
      </c>
      <c r="M55" s="120"/>
      <c r="N55" s="120"/>
      <c r="O55" s="120"/>
      <c r="P55" s="120"/>
      <c r="Q55" s="120"/>
      <c r="R55" s="94" t="s">
        <v>247</v>
      </c>
      <c r="S55" s="95"/>
      <c r="T55" s="95"/>
      <c r="U55" s="95"/>
      <c r="V55" s="96"/>
      <c r="W55" s="94">
        <v>6</v>
      </c>
      <c r="X55" s="95"/>
      <c r="Y55" s="95"/>
      <c r="Z55" s="95"/>
      <c r="AA55" s="96"/>
      <c r="AB55" s="94">
        <v>1</v>
      </c>
      <c r="AC55" s="95"/>
      <c r="AD55" s="95"/>
      <c r="AE55" s="95"/>
      <c r="AF55" s="96"/>
      <c r="AG55" s="99" t="s">
        <v>87</v>
      </c>
      <c r="AH55" s="95"/>
      <c r="AI55" s="95"/>
      <c r="AJ55" s="95"/>
      <c r="AK55" s="96"/>
      <c r="AL55" s="99" t="s">
        <v>87</v>
      </c>
      <c r="AM55" s="95"/>
      <c r="AN55" s="95"/>
      <c r="AO55" s="95"/>
      <c r="AP55" s="96"/>
      <c r="AQ55" s="94">
        <v>0</v>
      </c>
      <c r="AR55" s="95"/>
      <c r="AS55" s="95"/>
      <c r="AT55" s="96"/>
      <c r="AU55" s="94">
        <v>0</v>
      </c>
      <c r="AV55" s="95"/>
      <c r="AW55" s="95"/>
      <c r="AX55" s="96"/>
      <c r="AY55" s="94">
        <v>0</v>
      </c>
      <c r="AZ55" s="95"/>
      <c r="BA55" s="95"/>
      <c r="BB55" s="96"/>
      <c r="BC55" s="94">
        <v>0</v>
      </c>
      <c r="BD55" s="95"/>
      <c r="BE55" s="95"/>
      <c r="BF55" s="96"/>
      <c r="BG55" s="94">
        <v>4</v>
      </c>
      <c r="BH55" s="95"/>
      <c r="BI55" s="95"/>
      <c r="BJ55" s="96"/>
      <c r="BK55" s="94">
        <v>1</v>
      </c>
      <c r="BL55" s="95"/>
      <c r="BM55" s="95"/>
      <c r="BN55" s="96"/>
      <c r="BO55" s="94">
        <v>0</v>
      </c>
      <c r="BP55" s="95"/>
      <c r="BQ55" s="95"/>
      <c r="BR55" s="96"/>
      <c r="BS55" s="94">
        <f t="shared" si="0"/>
        <v>5</v>
      </c>
      <c r="BT55" s="95"/>
      <c r="BU55" s="95"/>
      <c r="BV55" s="95"/>
      <c r="BW55" s="96"/>
      <c r="BX55" s="94">
        <v>0</v>
      </c>
      <c r="BY55" s="95"/>
      <c r="BZ55" s="95"/>
      <c r="CA55" s="96"/>
      <c r="CB55" s="94">
        <v>0</v>
      </c>
      <c r="CC55" s="95"/>
      <c r="CD55" s="95"/>
      <c r="CE55" s="96"/>
      <c r="CF55" s="94">
        <v>0</v>
      </c>
      <c r="CG55" s="95"/>
      <c r="CH55" s="95"/>
      <c r="CI55" s="96"/>
      <c r="CJ55" s="94">
        <v>0</v>
      </c>
      <c r="CK55" s="95"/>
      <c r="CL55" s="95"/>
      <c r="CM55" s="96"/>
      <c r="CN55" s="94">
        <v>300</v>
      </c>
      <c r="CO55" s="95"/>
      <c r="CP55" s="95"/>
      <c r="CQ55" s="96"/>
      <c r="CR55" s="94">
        <v>300</v>
      </c>
      <c r="CS55" s="95"/>
      <c r="CT55" s="95"/>
      <c r="CU55" s="95"/>
      <c r="CV55" s="96"/>
      <c r="CW55" s="94">
        <v>0</v>
      </c>
      <c r="CX55" s="95"/>
      <c r="CY55" s="95"/>
      <c r="CZ55" s="95"/>
      <c r="DA55" s="96"/>
      <c r="DB55" s="94">
        <v>0</v>
      </c>
      <c r="DC55" s="95"/>
      <c r="DD55" s="95"/>
      <c r="DE55" s="95"/>
      <c r="DF55" s="96"/>
      <c r="DG55" s="94">
        <f t="shared" si="1"/>
        <v>300</v>
      </c>
      <c r="DH55" s="95"/>
      <c r="DI55" s="95"/>
      <c r="DJ55" s="95"/>
      <c r="DK55" s="96"/>
      <c r="DL55" s="94">
        <v>0</v>
      </c>
      <c r="DM55" s="95"/>
      <c r="DN55" s="95"/>
      <c r="DO55" s="96"/>
      <c r="DP55" s="94">
        <v>0</v>
      </c>
      <c r="DQ55" s="95"/>
      <c r="DR55" s="95"/>
      <c r="DS55" s="96"/>
      <c r="DT55" s="94">
        <f t="shared" si="2"/>
        <v>300</v>
      </c>
      <c r="DU55" s="95"/>
      <c r="DV55" s="95"/>
      <c r="DW55" s="95"/>
      <c r="DX55" s="96"/>
      <c r="DY55" s="143" t="s">
        <v>155</v>
      </c>
      <c r="DZ55" s="143"/>
      <c r="EA55" s="143"/>
      <c r="EB55" s="143"/>
      <c r="EC55" s="143"/>
      <c r="ED55" s="143" t="s">
        <v>156</v>
      </c>
      <c r="EE55" s="143"/>
      <c r="EF55" s="143"/>
      <c r="EG55" s="143"/>
      <c r="EH55" s="143"/>
      <c r="EI55" s="143" t="s">
        <v>156</v>
      </c>
      <c r="EJ55" s="143"/>
      <c r="EK55" s="143"/>
      <c r="EL55" s="143"/>
      <c r="EM55" s="143"/>
      <c r="EN55" s="93">
        <v>0.7</v>
      </c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4" t="s">
        <v>248</v>
      </c>
      <c r="FA55" s="95"/>
      <c r="FB55" s="95"/>
      <c r="FC55" s="95"/>
      <c r="FD55" s="95"/>
      <c r="FE55" s="96"/>
      <c r="FF55" s="103" t="s">
        <v>249</v>
      </c>
      <c r="FG55" s="104"/>
      <c r="FH55" s="104"/>
      <c r="FI55" s="104"/>
      <c r="FJ55" s="104"/>
      <c r="FK55" s="105"/>
    </row>
    <row r="56" spans="1:167" s="54" customFormat="1" ht="11.25" customHeight="1" x14ac:dyDescent="0.2">
      <c r="A56" s="143" t="s">
        <v>296</v>
      </c>
      <c r="B56" s="143"/>
      <c r="C56" s="143"/>
      <c r="D56" s="143"/>
      <c r="E56" s="94" t="s">
        <v>246</v>
      </c>
      <c r="F56" s="95"/>
      <c r="G56" s="95"/>
      <c r="H56" s="95"/>
      <c r="I56" s="95"/>
      <c r="J56" s="95"/>
      <c r="K56" s="96"/>
      <c r="L56" s="120" t="s">
        <v>157</v>
      </c>
      <c r="M56" s="120"/>
      <c r="N56" s="120"/>
      <c r="O56" s="120"/>
      <c r="P56" s="120"/>
      <c r="Q56" s="120"/>
      <c r="R56" s="94" t="s">
        <v>247</v>
      </c>
      <c r="S56" s="95"/>
      <c r="T56" s="95"/>
      <c r="U56" s="95"/>
      <c r="V56" s="96"/>
      <c r="W56" s="94">
        <v>0.4</v>
      </c>
      <c r="X56" s="95"/>
      <c r="Y56" s="95"/>
      <c r="Z56" s="95"/>
      <c r="AA56" s="96"/>
      <c r="AB56" s="94">
        <v>1</v>
      </c>
      <c r="AC56" s="95"/>
      <c r="AD56" s="95"/>
      <c r="AE56" s="95"/>
      <c r="AF56" s="96"/>
      <c r="AG56" s="99" t="s">
        <v>87</v>
      </c>
      <c r="AH56" s="95"/>
      <c r="AI56" s="95"/>
      <c r="AJ56" s="95"/>
      <c r="AK56" s="96"/>
      <c r="AL56" s="99" t="s">
        <v>87</v>
      </c>
      <c r="AM56" s="95"/>
      <c r="AN56" s="95"/>
      <c r="AO56" s="95"/>
      <c r="AP56" s="96"/>
      <c r="AQ56" s="93">
        <v>0</v>
      </c>
      <c r="AR56" s="93"/>
      <c r="AS56" s="93"/>
      <c r="AT56" s="93"/>
      <c r="AU56" s="93">
        <v>0</v>
      </c>
      <c r="AV56" s="93"/>
      <c r="AW56" s="93"/>
      <c r="AX56" s="93"/>
      <c r="AY56" s="93">
        <v>0</v>
      </c>
      <c r="AZ56" s="93"/>
      <c r="BA56" s="93"/>
      <c r="BB56" s="93"/>
      <c r="BC56" s="93">
        <v>0</v>
      </c>
      <c r="BD56" s="93"/>
      <c r="BE56" s="93"/>
      <c r="BF56" s="93"/>
      <c r="BG56" s="93">
        <v>0</v>
      </c>
      <c r="BH56" s="93"/>
      <c r="BI56" s="93"/>
      <c r="BJ56" s="93"/>
      <c r="BK56" s="93">
        <v>0</v>
      </c>
      <c r="BL56" s="93"/>
      <c r="BM56" s="93"/>
      <c r="BN56" s="93"/>
      <c r="BO56" s="93">
        <v>0</v>
      </c>
      <c r="BP56" s="93"/>
      <c r="BQ56" s="93"/>
      <c r="BR56" s="93"/>
      <c r="BS56" s="94">
        <f t="shared" si="0"/>
        <v>0</v>
      </c>
      <c r="BT56" s="95"/>
      <c r="BU56" s="95"/>
      <c r="BV56" s="95"/>
      <c r="BW56" s="96"/>
      <c r="BX56" s="93">
        <v>0</v>
      </c>
      <c r="BY56" s="93"/>
      <c r="BZ56" s="93"/>
      <c r="CA56" s="93"/>
      <c r="CB56" s="93">
        <v>0</v>
      </c>
      <c r="CC56" s="93"/>
      <c r="CD56" s="93"/>
      <c r="CE56" s="93"/>
      <c r="CF56" s="93">
        <v>0</v>
      </c>
      <c r="CG56" s="93"/>
      <c r="CH56" s="93"/>
      <c r="CI56" s="93"/>
      <c r="CJ56" s="93">
        <v>0</v>
      </c>
      <c r="CK56" s="93"/>
      <c r="CL56" s="93"/>
      <c r="CM56" s="93"/>
      <c r="CN56" s="93">
        <v>12</v>
      </c>
      <c r="CO56" s="93"/>
      <c r="CP56" s="93"/>
      <c r="CQ56" s="93"/>
      <c r="CR56" s="93">
        <v>12</v>
      </c>
      <c r="CS56" s="93"/>
      <c r="CT56" s="93"/>
      <c r="CU56" s="93"/>
      <c r="CV56" s="93"/>
      <c r="CW56" s="93">
        <v>0</v>
      </c>
      <c r="CX56" s="93"/>
      <c r="CY56" s="93"/>
      <c r="CZ56" s="93"/>
      <c r="DA56" s="93"/>
      <c r="DB56" s="93">
        <v>0</v>
      </c>
      <c r="DC56" s="93"/>
      <c r="DD56" s="93"/>
      <c r="DE56" s="93"/>
      <c r="DF56" s="93"/>
      <c r="DG56" s="94">
        <f t="shared" si="1"/>
        <v>12</v>
      </c>
      <c r="DH56" s="95"/>
      <c r="DI56" s="95"/>
      <c r="DJ56" s="95"/>
      <c r="DK56" s="96"/>
      <c r="DL56" s="93">
        <v>0</v>
      </c>
      <c r="DM56" s="93"/>
      <c r="DN56" s="93"/>
      <c r="DO56" s="93"/>
      <c r="DP56" s="93">
        <v>0</v>
      </c>
      <c r="DQ56" s="93"/>
      <c r="DR56" s="93"/>
      <c r="DS56" s="93"/>
      <c r="DT56" s="94">
        <f t="shared" si="2"/>
        <v>12</v>
      </c>
      <c r="DU56" s="95"/>
      <c r="DV56" s="95"/>
      <c r="DW56" s="95"/>
      <c r="DX56" s="96"/>
      <c r="DY56" s="143" t="s">
        <v>158</v>
      </c>
      <c r="DZ56" s="143"/>
      <c r="EA56" s="143"/>
      <c r="EB56" s="143"/>
      <c r="EC56" s="143"/>
      <c r="ED56" s="143" t="s">
        <v>159</v>
      </c>
      <c r="EE56" s="143"/>
      <c r="EF56" s="143"/>
      <c r="EG56" s="143"/>
      <c r="EH56" s="143"/>
      <c r="EI56" s="143" t="s">
        <v>159</v>
      </c>
      <c r="EJ56" s="143"/>
      <c r="EK56" s="143"/>
      <c r="EL56" s="143"/>
      <c r="EM56" s="143"/>
      <c r="EN56" s="93">
        <v>14.6</v>
      </c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4" t="s">
        <v>248</v>
      </c>
      <c r="FA56" s="95"/>
      <c r="FB56" s="95"/>
      <c r="FC56" s="95"/>
      <c r="FD56" s="95"/>
      <c r="FE56" s="96"/>
      <c r="FF56" s="103" t="s">
        <v>249</v>
      </c>
      <c r="FG56" s="104"/>
      <c r="FH56" s="104"/>
      <c r="FI56" s="104"/>
      <c r="FJ56" s="104"/>
      <c r="FK56" s="105"/>
    </row>
    <row r="57" spans="1:167" s="54" customFormat="1" ht="11.25" customHeight="1" x14ac:dyDescent="0.2">
      <c r="A57" s="143" t="s">
        <v>297</v>
      </c>
      <c r="B57" s="143"/>
      <c r="C57" s="143"/>
      <c r="D57" s="143"/>
      <c r="E57" s="94" t="s">
        <v>246</v>
      </c>
      <c r="F57" s="95"/>
      <c r="G57" s="95"/>
      <c r="H57" s="95"/>
      <c r="I57" s="95"/>
      <c r="J57" s="95"/>
      <c r="K57" s="96"/>
      <c r="L57" s="120" t="s">
        <v>160</v>
      </c>
      <c r="M57" s="120"/>
      <c r="N57" s="120"/>
      <c r="O57" s="120"/>
      <c r="P57" s="120"/>
      <c r="Q57" s="120"/>
      <c r="R57" s="94" t="s">
        <v>247</v>
      </c>
      <c r="S57" s="95"/>
      <c r="T57" s="95"/>
      <c r="U57" s="95"/>
      <c r="V57" s="96"/>
      <c r="W57" s="94">
        <v>0.4</v>
      </c>
      <c r="X57" s="95"/>
      <c r="Y57" s="95"/>
      <c r="Z57" s="95"/>
      <c r="AA57" s="96"/>
      <c r="AB57" s="94">
        <v>1</v>
      </c>
      <c r="AC57" s="95"/>
      <c r="AD57" s="95"/>
      <c r="AE57" s="95"/>
      <c r="AF57" s="96"/>
      <c r="AG57" s="99" t="s">
        <v>87</v>
      </c>
      <c r="AH57" s="95"/>
      <c r="AI57" s="95"/>
      <c r="AJ57" s="95"/>
      <c r="AK57" s="96"/>
      <c r="AL57" s="99" t="s">
        <v>87</v>
      </c>
      <c r="AM57" s="95"/>
      <c r="AN57" s="95"/>
      <c r="AO57" s="95"/>
      <c r="AP57" s="96"/>
      <c r="AQ57" s="93">
        <v>0</v>
      </c>
      <c r="AR57" s="93"/>
      <c r="AS57" s="93"/>
      <c r="AT57" s="93"/>
      <c r="AU57" s="93">
        <v>0</v>
      </c>
      <c r="AV57" s="93"/>
      <c r="AW57" s="93"/>
      <c r="AX57" s="93"/>
      <c r="AY57" s="93">
        <v>0</v>
      </c>
      <c r="AZ57" s="93"/>
      <c r="BA57" s="93"/>
      <c r="BB57" s="93"/>
      <c r="BC57" s="93">
        <v>0</v>
      </c>
      <c r="BD57" s="93"/>
      <c r="BE57" s="93"/>
      <c r="BF57" s="93"/>
      <c r="BG57" s="93">
        <v>0</v>
      </c>
      <c r="BH57" s="93"/>
      <c r="BI57" s="93"/>
      <c r="BJ57" s="93"/>
      <c r="BK57" s="93">
        <v>0</v>
      </c>
      <c r="BL57" s="93"/>
      <c r="BM57" s="93"/>
      <c r="BN57" s="93"/>
      <c r="BO57" s="93">
        <v>0</v>
      </c>
      <c r="BP57" s="93"/>
      <c r="BQ57" s="93"/>
      <c r="BR57" s="93"/>
      <c r="BS57" s="94">
        <f t="shared" si="0"/>
        <v>0</v>
      </c>
      <c r="BT57" s="95"/>
      <c r="BU57" s="95"/>
      <c r="BV57" s="95"/>
      <c r="BW57" s="96"/>
      <c r="BX57" s="93">
        <v>0</v>
      </c>
      <c r="BY57" s="93"/>
      <c r="BZ57" s="93"/>
      <c r="CA57" s="93"/>
      <c r="CB57" s="93">
        <v>0</v>
      </c>
      <c r="CC57" s="93"/>
      <c r="CD57" s="93"/>
      <c r="CE57" s="93"/>
      <c r="CF57" s="93">
        <v>0</v>
      </c>
      <c r="CG57" s="93"/>
      <c r="CH57" s="93"/>
      <c r="CI57" s="93"/>
      <c r="CJ57" s="93">
        <v>0</v>
      </c>
      <c r="CK57" s="93"/>
      <c r="CL57" s="93"/>
      <c r="CM57" s="93"/>
      <c r="CN57" s="93">
        <v>5</v>
      </c>
      <c r="CO57" s="93"/>
      <c r="CP57" s="93"/>
      <c r="CQ57" s="93"/>
      <c r="CR57" s="93">
        <v>5</v>
      </c>
      <c r="CS57" s="93"/>
      <c r="CT57" s="93"/>
      <c r="CU57" s="93"/>
      <c r="CV57" s="93"/>
      <c r="CW57" s="93">
        <v>0</v>
      </c>
      <c r="CX57" s="93"/>
      <c r="CY57" s="93"/>
      <c r="CZ57" s="93"/>
      <c r="DA57" s="93"/>
      <c r="DB57" s="93">
        <v>0</v>
      </c>
      <c r="DC57" s="93"/>
      <c r="DD57" s="93"/>
      <c r="DE57" s="93"/>
      <c r="DF57" s="93"/>
      <c r="DG57" s="94">
        <f t="shared" si="1"/>
        <v>5</v>
      </c>
      <c r="DH57" s="95"/>
      <c r="DI57" s="95"/>
      <c r="DJ57" s="95"/>
      <c r="DK57" s="96"/>
      <c r="DL57" s="93">
        <v>0</v>
      </c>
      <c r="DM57" s="93"/>
      <c r="DN57" s="93"/>
      <c r="DO57" s="93"/>
      <c r="DP57" s="93">
        <v>0</v>
      </c>
      <c r="DQ57" s="93"/>
      <c r="DR57" s="93"/>
      <c r="DS57" s="93"/>
      <c r="DT57" s="94">
        <f t="shared" si="2"/>
        <v>5</v>
      </c>
      <c r="DU57" s="95"/>
      <c r="DV57" s="95"/>
      <c r="DW57" s="95"/>
      <c r="DX57" s="96"/>
      <c r="DY57" s="143" t="s">
        <v>161</v>
      </c>
      <c r="DZ57" s="143"/>
      <c r="EA57" s="143"/>
      <c r="EB57" s="143"/>
      <c r="EC57" s="143"/>
      <c r="ED57" s="143" t="s">
        <v>162</v>
      </c>
      <c r="EE57" s="143"/>
      <c r="EF57" s="143"/>
      <c r="EG57" s="143"/>
      <c r="EH57" s="143"/>
      <c r="EI57" s="143" t="s">
        <v>162</v>
      </c>
      <c r="EJ57" s="143"/>
      <c r="EK57" s="143"/>
      <c r="EL57" s="143"/>
      <c r="EM57" s="143"/>
      <c r="EN57" s="93">
        <v>9.1999999999999993</v>
      </c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4" t="s">
        <v>248</v>
      </c>
      <c r="FA57" s="95"/>
      <c r="FB57" s="95"/>
      <c r="FC57" s="95"/>
      <c r="FD57" s="95"/>
      <c r="FE57" s="96"/>
      <c r="FF57" s="103" t="s">
        <v>249</v>
      </c>
      <c r="FG57" s="104"/>
      <c r="FH57" s="104"/>
      <c r="FI57" s="104"/>
      <c r="FJ57" s="104"/>
      <c r="FK57" s="105"/>
    </row>
    <row r="58" spans="1:167" s="54" customFormat="1" ht="11.25" customHeight="1" x14ac:dyDescent="0.2">
      <c r="A58" s="143" t="s">
        <v>298</v>
      </c>
      <c r="B58" s="143"/>
      <c r="C58" s="143"/>
      <c r="D58" s="143"/>
      <c r="E58" s="94" t="s">
        <v>246</v>
      </c>
      <c r="F58" s="95"/>
      <c r="G58" s="95"/>
      <c r="H58" s="95"/>
      <c r="I58" s="95"/>
      <c r="J58" s="95"/>
      <c r="K58" s="96"/>
      <c r="L58" s="120" t="s">
        <v>163</v>
      </c>
      <c r="M58" s="120"/>
      <c r="N58" s="120"/>
      <c r="O58" s="120"/>
      <c r="P58" s="120"/>
      <c r="Q58" s="120"/>
      <c r="R58" s="94" t="s">
        <v>247</v>
      </c>
      <c r="S58" s="95"/>
      <c r="T58" s="95"/>
      <c r="U58" s="95"/>
      <c r="V58" s="96"/>
      <c r="W58" s="94">
        <v>0.4</v>
      </c>
      <c r="X58" s="95"/>
      <c r="Y58" s="95"/>
      <c r="Z58" s="95"/>
      <c r="AA58" s="96"/>
      <c r="AB58" s="94">
        <v>1</v>
      </c>
      <c r="AC58" s="95"/>
      <c r="AD58" s="95"/>
      <c r="AE58" s="95"/>
      <c r="AF58" s="96"/>
      <c r="AG58" s="99" t="s">
        <v>87</v>
      </c>
      <c r="AH58" s="95"/>
      <c r="AI58" s="95"/>
      <c r="AJ58" s="95"/>
      <c r="AK58" s="96"/>
      <c r="AL58" s="99" t="s">
        <v>87</v>
      </c>
      <c r="AM58" s="95"/>
      <c r="AN58" s="95"/>
      <c r="AO58" s="95"/>
      <c r="AP58" s="96"/>
      <c r="AQ58" s="93">
        <v>0</v>
      </c>
      <c r="AR58" s="93"/>
      <c r="AS58" s="93"/>
      <c r="AT58" s="93"/>
      <c r="AU58" s="93">
        <v>0</v>
      </c>
      <c r="AV58" s="93"/>
      <c r="AW58" s="93"/>
      <c r="AX58" s="93"/>
      <c r="AY58" s="93">
        <v>0</v>
      </c>
      <c r="AZ58" s="93"/>
      <c r="BA58" s="93"/>
      <c r="BB58" s="93"/>
      <c r="BC58" s="93">
        <v>0</v>
      </c>
      <c r="BD58" s="93"/>
      <c r="BE58" s="93"/>
      <c r="BF58" s="93"/>
      <c r="BG58" s="93">
        <v>0</v>
      </c>
      <c r="BH58" s="93"/>
      <c r="BI58" s="93"/>
      <c r="BJ58" s="93"/>
      <c r="BK58" s="93">
        <v>0</v>
      </c>
      <c r="BL58" s="93"/>
      <c r="BM58" s="93"/>
      <c r="BN58" s="93"/>
      <c r="BO58" s="93">
        <v>0</v>
      </c>
      <c r="BP58" s="93"/>
      <c r="BQ58" s="93"/>
      <c r="BR58" s="93"/>
      <c r="BS58" s="94">
        <f t="shared" si="0"/>
        <v>0</v>
      </c>
      <c r="BT58" s="95"/>
      <c r="BU58" s="95"/>
      <c r="BV58" s="95"/>
      <c r="BW58" s="96"/>
      <c r="BX58" s="93">
        <v>0</v>
      </c>
      <c r="BY58" s="93"/>
      <c r="BZ58" s="93"/>
      <c r="CA58" s="93"/>
      <c r="CB58" s="93">
        <v>0</v>
      </c>
      <c r="CC58" s="93"/>
      <c r="CD58" s="93"/>
      <c r="CE58" s="93"/>
      <c r="CF58" s="93">
        <v>0</v>
      </c>
      <c r="CG58" s="93"/>
      <c r="CH58" s="93"/>
      <c r="CI58" s="93"/>
      <c r="CJ58" s="93">
        <v>0</v>
      </c>
      <c r="CK58" s="93"/>
      <c r="CL58" s="93"/>
      <c r="CM58" s="93"/>
      <c r="CN58" s="93">
        <v>34</v>
      </c>
      <c r="CO58" s="93"/>
      <c r="CP58" s="93"/>
      <c r="CQ58" s="93"/>
      <c r="CR58" s="93">
        <v>34</v>
      </c>
      <c r="CS58" s="93"/>
      <c r="CT58" s="93"/>
      <c r="CU58" s="93"/>
      <c r="CV58" s="93"/>
      <c r="CW58" s="93">
        <v>0</v>
      </c>
      <c r="CX58" s="93"/>
      <c r="CY58" s="93"/>
      <c r="CZ58" s="93"/>
      <c r="DA58" s="93"/>
      <c r="DB58" s="93">
        <v>0</v>
      </c>
      <c r="DC58" s="93"/>
      <c r="DD58" s="93"/>
      <c r="DE58" s="93"/>
      <c r="DF58" s="93"/>
      <c r="DG58" s="94">
        <f t="shared" si="1"/>
        <v>34</v>
      </c>
      <c r="DH58" s="95"/>
      <c r="DI58" s="95"/>
      <c r="DJ58" s="95"/>
      <c r="DK58" s="96"/>
      <c r="DL58" s="93">
        <v>0</v>
      </c>
      <c r="DM58" s="93"/>
      <c r="DN58" s="93"/>
      <c r="DO58" s="93"/>
      <c r="DP58" s="93">
        <v>0</v>
      </c>
      <c r="DQ58" s="93"/>
      <c r="DR58" s="93"/>
      <c r="DS58" s="93"/>
      <c r="DT58" s="94">
        <f t="shared" si="2"/>
        <v>34</v>
      </c>
      <c r="DU58" s="95"/>
      <c r="DV58" s="95"/>
      <c r="DW58" s="95"/>
      <c r="DX58" s="96"/>
      <c r="DY58" s="143" t="s">
        <v>164</v>
      </c>
      <c r="DZ58" s="143"/>
      <c r="EA58" s="143"/>
      <c r="EB58" s="143"/>
      <c r="EC58" s="143"/>
      <c r="ED58" s="143" t="s">
        <v>165</v>
      </c>
      <c r="EE58" s="143"/>
      <c r="EF58" s="143"/>
      <c r="EG58" s="143"/>
      <c r="EH58" s="143"/>
      <c r="EI58" s="143" t="s">
        <v>165</v>
      </c>
      <c r="EJ58" s="143"/>
      <c r="EK58" s="143"/>
      <c r="EL58" s="143"/>
      <c r="EM58" s="143"/>
      <c r="EN58" s="93">
        <v>5.6</v>
      </c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4" t="s">
        <v>248</v>
      </c>
      <c r="FA58" s="95"/>
      <c r="FB58" s="95"/>
      <c r="FC58" s="95"/>
      <c r="FD58" s="95"/>
      <c r="FE58" s="96"/>
      <c r="FF58" s="103" t="s">
        <v>249</v>
      </c>
      <c r="FG58" s="104"/>
      <c r="FH58" s="104"/>
      <c r="FI58" s="104"/>
      <c r="FJ58" s="104"/>
      <c r="FK58" s="105"/>
    </row>
    <row r="59" spans="1:167" s="54" customFormat="1" ht="11.25" customHeight="1" x14ac:dyDescent="0.2">
      <c r="A59" s="94">
        <v>53</v>
      </c>
      <c r="B59" s="95"/>
      <c r="C59" s="95"/>
      <c r="D59" s="96"/>
      <c r="E59" s="94" t="s">
        <v>246</v>
      </c>
      <c r="F59" s="95"/>
      <c r="G59" s="95"/>
      <c r="H59" s="95"/>
      <c r="I59" s="95"/>
      <c r="J59" s="95"/>
      <c r="K59" s="96"/>
      <c r="L59" s="120" t="s">
        <v>166</v>
      </c>
      <c r="M59" s="120"/>
      <c r="N59" s="120"/>
      <c r="O59" s="120"/>
      <c r="P59" s="120"/>
      <c r="Q59" s="120"/>
      <c r="R59" s="94" t="s">
        <v>247</v>
      </c>
      <c r="S59" s="95"/>
      <c r="T59" s="95"/>
      <c r="U59" s="95"/>
      <c r="V59" s="96"/>
      <c r="W59" s="94">
        <v>0.4</v>
      </c>
      <c r="X59" s="95"/>
      <c r="Y59" s="95"/>
      <c r="Z59" s="95"/>
      <c r="AA59" s="96"/>
      <c r="AB59" s="94">
        <v>1</v>
      </c>
      <c r="AC59" s="95"/>
      <c r="AD59" s="95"/>
      <c r="AE59" s="95"/>
      <c r="AF59" s="96"/>
      <c r="AG59" s="99" t="s">
        <v>87</v>
      </c>
      <c r="AH59" s="95"/>
      <c r="AI59" s="95"/>
      <c r="AJ59" s="95"/>
      <c r="AK59" s="96"/>
      <c r="AL59" s="99" t="s">
        <v>87</v>
      </c>
      <c r="AM59" s="95"/>
      <c r="AN59" s="95"/>
      <c r="AO59" s="95"/>
      <c r="AP59" s="96"/>
      <c r="AQ59" s="93">
        <v>0</v>
      </c>
      <c r="AR59" s="93"/>
      <c r="AS59" s="93"/>
      <c r="AT59" s="93"/>
      <c r="AU59" s="93">
        <v>0</v>
      </c>
      <c r="AV59" s="93"/>
      <c r="AW59" s="93"/>
      <c r="AX59" s="93"/>
      <c r="AY59" s="93">
        <v>0</v>
      </c>
      <c r="AZ59" s="93"/>
      <c r="BA59" s="93"/>
      <c r="BB59" s="93"/>
      <c r="BC59" s="93">
        <v>0</v>
      </c>
      <c r="BD59" s="93"/>
      <c r="BE59" s="93"/>
      <c r="BF59" s="93"/>
      <c r="BG59" s="93">
        <v>0</v>
      </c>
      <c r="BH59" s="93"/>
      <c r="BI59" s="93"/>
      <c r="BJ59" s="93"/>
      <c r="BK59" s="93">
        <v>0</v>
      </c>
      <c r="BL59" s="93"/>
      <c r="BM59" s="93"/>
      <c r="BN59" s="93"/>
      <c r="BO59" s="93">
        <v>0</v>
      </c>
      <c r="BP59" s="93"/>
      <c r="BQ59" s="93"/>
      <c r="BR59" s="93"/>
      <c r="BS59" s="94">
        <f t="shared" si="0"/>
        <v>0</v>
      </c>
      <c r="BT59" s="95"/>
      <c r="BU59" s="95"/>
      <c r="BV59" s="95"/>
      <c r="BW59" s="96"/>
      <c r="BX59" s="93">
        <v>0</v>
      </c>
      <c r="BY59" s="93"/>
      <c r="BZ59" s="93"/>
      <c r="CA59" s="93"/>
      <c r="CB59" s="93">
        <v>0</v>
      </c>
      <c r="CC59" s="93"/>
      <c r="CD59" s="93"/>
      <c r="CE59" s="93"/>
      <c r="CF59" s="93">
        <v>0</v>
      </c>
      <c r="CG59" s="93"/>
      <c r="CH59" s="93"/>
      <c r="CI59" s="93"/>
      <c r="CJ59" s="93">
        <v>0</v>
      </c>
      <c r="CK59" s="93"/>
      <c r="CL59" s="93"/>
      <c r="CM59" s="93"/>
      <c r="CN59" s="93">
        <v>8</v>
      </c>
      <c r="CO59" s="93"/>
      <c r="CP59" s="93"/>
      <c r="CQ59" s="93"/>
      <c r="CR59" s="93">
        <v>8</v>
      </c>
      <c r="CS59" s="93"/>
      <c r="CT59" s="93"/>
      <c r="CU59" s="93"/>
      <c r="CV59" s="93"/>
      <c r="CW59" s="93">
        <v>0</v>
      </c>
      <c r="CX59" s="93"/>
      <c r="CY59" s="93"/>
      <c r="CZ59" s="93"/>
      <c r="DA59" s="93"/>
      <c r="DB59" s="93">
        <v>0</v>
      </c>
      <c r="DC59" s="93"/>
      <c r="DD59" s="93"/>
      <c r="DE59" s="93"/>
      <c r="DF59" s="93"/>
      <c r="DG59" s="94">
        <f t="shared" si="1"/>
        <v>8</v>
      </c>
      <c r="DH59" s="95"/>
      <c r="DI59" s="95"/>
      <c r="DJ59" s="95"/>
      <c r="DK59" s="96"/>
      <c r="DL59" s="93">
        <v>0</v>
      </c>
      <c r="DM59" s="93"/>
      <c r="DN59" s="93"/>
      <c r="DO59" s="93"/>
      <c r="DP59" s="93">
        <v>0</v>
      </c>
      <c r="DQ59" s="93"/>
      <c r="DR59" s="93"/>
      <c r="DS59" s="93"/>
      <c r="DT59" s="94">
        <f t="shared" si="2"/>
        <v>8</v>
      </c>
      <c r="DU59" s="95"/>
      <c r="DV59" s="95"/>
      <c r="DW59" s="95"/>
      <c r="DX59" s="96"/>
      <c r="DY59" s="100">
        <v>42499.170138888891</v>
      </c>
      <c r="DZ59" s="95"/>
      <c r="EA59" s="95"/>
      <c r="EB59" s="95"/>
      <c r="EC59" s="96"/>
      <c r="ED59" s="100">
        <v>42499.986111111109</v>
      </c>
      <c r="EE59" s="101"/>
      <c r="EF59" s="101"/>
      <c r="EG59" s="101"/>
      <c r="EH59" s="102"/>
      <c r="EI59" s="100">
        <v>42499.986111111109</v>
      </c>
      <c r="EJ59" s="101"/>
      <c r="EK59" s="101"/>
      <c r="EL59" s="101"/>
      <c r="EM59" s="102"/>
      <c r="EN59" s="94">
        <v>19.600000000000001</v>
      </c>
      <c r="EO59" s="95"/>
      <c r="EP59" s="95"/>
      <c r="EQ59" s="96"/>
      <c r="ER59" s="94"/>
      <c r="ES59" s="95"/>
      <c r="ET59" s="95"/>
      <c r="EU59" s="95"/>
      <c r="EV59" s="95"/>
      <c r="EW59" s="95"/>
      <c r="EX59" s="95"/>
      <c r="EY59" s="96"/>
      <c r="EZ59" s="94" t="s">
        <v>248</v>
      </c>
      <c r="FA59" s="95"/>
      <c r="FB59" s="95"/>
      <c r="FC59" s="95"/>
      <c r="FD59" s="95"/>
      <c r="FE59" s="96"/>
      <c r="FF59" s="103" t="s">
        <v>249</v>
      </c>
      <c r="FG59" s="104"/>
      <c r="FH59" s="104"/>
      <c r="FI59" s="104"/>
      <c r="FJ59" s="104"/>
      <c r="FK59" s="105"/>
    </row>
    <row r="60" spans="1:167" s="54" customFormat="1" ht="11.25" customHeight="1" x14ac:dyDescent="0.2">
      <c r="A60" s="94">
        <v>54</v>
      </c>
      <c r="B60" s="95"/>
      <c r="C60" s="95"/>
      <c r="D60" s="96"/>
      <c r="E60" s="94" t="s">
        <v>246</v>
      </c>
      <c r="F60" s="95"/>
      <c r="G60" s="95"/>
      <c r="H60" s="95"/>
      <c r="I60" s="95"/>
      <c r="J60" s="95"/>
      <c r="K60" s="96"/>
      <c r="L60" s="120" t="s">
        <v>167</v>
      </c>
      <c r="M60" s="120"/>
      <c r="N60" s="120"/>
      <c r="O60" s="120"/>
      <c r="P60" s="120"/>
      <c r="Q60" s="120"/>
      <c r="R60" s="94" t="s">
        <v>247</v>
      </c>
      <c r="S60" s="95"/>
      <c r="T60" s="95"/>
      <c r="U60" s="95"/>
      <c r="V60" s="96"/>
      <c r="W60" s="94">
        <v>6</v>
      </c>
      <c r="X60" s="95"/>
      <c r="Y60" s="95"/>
      <c r="Z60" s="95"/>
      <c r="AA60" s="96"/>
      <c r="AB60" s="94">
        <v>1</v>
      </c>
      <c r="AC60" s="95"/>
      <c r="AD60" s="95"/>
      <c r="AE60" s="95"/>
      <c r="AF60" s="96"/>
      <c r="AG60" s="99" t="s">
        <v>87</v>
      </c>
      <c r="AH60" s="95"/>
      <c r="AI60" s="95"/>
      <c r="AJ60" s="95"/>
      <c r="AK60" s="96"/>
      <c r="AL60" s="99" t="s">
        <v>87</v>
      </c>
      <c r="AM60" s="95"/>
      <c r="AN60" s="95"/>
      <c r="AO60" s="95"/>
      <c r="AP60" s="96"/>
      <c r="AQ60" s="93">
        <v>0</v>
      </c>
      <c r="AR60" s="93"/>
      <c r="AS60" s="93"/>
      <c r="AT60" s="93"/>
      <c r="AU60" s="93">
        <v>0</v>
      </c>
      <c r="AV60" s="93"/>
      <c r="AW60" s="93"/>
      <c r="AX60" s="93"/>
      <c r="AY60" s="93">
        <v>0</v>
      </c>
      <c r="AZ60" s="93"/>
      <c r="BA60" s="93"/>
      <c r="BB60" s="93"/>
      <c r="BC60" s="93">
        <v>0</v>
      </c>
      <c r="BD60" s="93"/>
      <c r="BE60" s="93"/>
      <c r="BF60" s="93"/>
      <c r="BG60" s="93">
        <v>3</v>
      </c>
      <c r="BH60" s="93"/>
      <c r="BI60" s="93"/>
      <c r="BJ60" s="93"/>
      <c r="BK60" s="93">
        <v>0</v>
      </c>
      <c r="BL60" s="93"/>
      <c r="BM60" s="93"/>
      <c r="BN60" s="93"/>
      <c r="BO60" s="93">
        <v>0</v>
      </c>
      <c r="BP60" s="93"/>
      <c r="BQ60" s="93"/>
      <c r="BR60" s="93"/>
      <c r="BS60" s="94">
        <f t="shared" si="0"/>
        <v>3</v>
      </c>
      <c r="BT60" s="95"/>
      <c r="BU60" s="95"/>
      <c r="BV60" s="95"/>
      <c r="BW60" s="96"/>
      <c r="BX60" s="93">
        <v>0</v>
      </c>
      <c r="BY60" s="93"/>
      <c r="BZ60" s="93"/>
      <c r="CA60" s="93"/>
      <c r="CB60" s="93">
        <v>0</v>
      </c>
      <c r="CC60" s="93"/>
      <c r="CD60" s="93"/>
      <c r="CE60" s="93"/>
      <c r="CF60" s="93">
        <v>0</v>
      </c>
      <c r="CG60" s="93"/>
      <c r="CH60" s="93"/>
      <c r="CI60" s="93"/>
      <c r="CJ60" s="93">
        <v>0</v>
      </c>
      <c r="CK60" s="93"/>
      <c r="CL60" s="93"/>
      <c r="CM60" s="93"/>
      <c r="CN60" s="93">
        <v>354</v>
      </c>
      <c r="CO60" s="93"/>
      <c r="CP60" s="93"/>
      <c r="CQ60" s="93"/>
      <c r="CR60" s="93">
        <v>354</v>
      </c>
      <c r="CS60" s="93"/>
      <c r="CT60" s="93"/>
      <c r="CU60" s="93"/>
      <c r="CV60" s="93"/>
      <c r="CW60" s="93">
        <v>0</v>
      </c>
      <c r="CX60" s="93"/>
      <c r="CY60" s="93"/>
      <c r="CZ60" s="93"/>
      <c r="DA60" s="93"/>
      <c r="DB60" s="93">
        <v>0</v>
      </c>
      <c r="DC60" s="93"/>
      <c r="DD60" s="93"/>
      <c r="DE60" s="93"/>
      <c r="DF60" s="93"/>
      <c r="DG60" s="94">
        <f t="shared" si="1"/>
        <v>354</v>
      </c>
      <c r="DH60" s="95"/>
      <c r="DI60" s="95"/>
      <c r="DJ60" s="95"/>
      <c r="DK60" s="96"/>
      <c r="DL60" s="93">
        <v>0</v>
      </c>
      <c r="DM60" s="93"/>
      <c r="DN60" s="93"/>
      <c r="DO60" s="93"/>
      <c r="DP60" s="93">
        <v>0</v>
      </c>
      <c r="DQ60" s="93"/>
      <c r="DR60" s="93"/>
      <c r="DS60" s="93"/>
      <c r="DT60" s="94">
        <f t="shared" si="2"/>
        <v>354</v>
      </c>
      <c r="DU60" s="95"/>
      <c r="DV60" s="95"/>
      <c r="DW60" s="95"/>
      <c r="DX60" s="96"/>
      <c r="DY60" s="100">
        <v>42499.28125</v>
      </c>
      <c r="DZ60" s="95"/>
      <c r="EA60" s="95"/>
      <c r="EB60" s="95"/>
      <c r="EC60" s="96"/>
      <c r="ED60" s="100">
        <v>42500.850694444445</v>
      </c>
      <c r="EE60" s="101"/>
      <c r="EF60" s="101"/>
      <c r="EG60" s="101"/>
      <c r="EH60" s="102"/>
      <c r="EI60" s="100">
        <v>42500.850694444445</v>
      </c>
      <c r="EJ60" s="101"/>
      <c r="EK60" s="101"/>
      <c r="EL60" s="101"/>
      <c r="EM60" s="102"/>
      <c r="EN60" s="94">
        <v>37.700000000000003</v>
      </c>
      <c r="EO60" s="95"/>
      <c r="EP60" s="95"/>
      <c r="EQ60" s="96"/>
      <c r="ER60" s="94"/>
      <c r="ES60" s="95"/>
      <c r="ET60" s="95"/>
      <c r="EU60" s="95"/>
      <c r="EV60" s="95"/>
      <c r="EW60" s="95"/>
      <c r="EX60" s="95"/>
      <c r="EY60" s="96"/>
      <c r="EZ60" s="94" t="s">
        <v>248</v>
      </c>
      <c r="FA60" s="95"/>
      <c r="FB60" s="95"/>
      <c r="FC60" s="95"/>
      <c r="FD60" s="95"/>
      <c r="FE60" s="96"/>
      <c r="FF60" s="103" t="s">
        <v>249</v>
      </c>
      <c r="FG60" s="104"/>
      <c r="FH60" s="104"/>
      <c r="FI60" s="104"/>
      <c r="FJ60" s="104"/>
      <c r="FK60" s="105"/>
    </row>
    <row r="61" spans="1:167" s="54" customFormat="1" ht="11.25" customHeight="1" x14ac:dyDescent="0.2">
      <c r="A61" s="94">
        <v>55</v>
      </c>
      <c r="B61" s="95"/>
      <c r="C61" s="95"/>
      <c r="D61" s="96"/>
      <c r="E61" s="94" t="s">
        <v>246</v>
      </c>
      <c r="F61" s="95"/>
      <c r="G61" s="95"/>
      <c r="H61" s="95"/>
      <c r="I61" s="95"/>
      <c r="J61" s="95"/>
      <c r="K61" s="96"/>
      <c r="L61" s="120" t="s">
        <v>168</v>
      </c>
      <c r="M61" s="120"/>
      <c r="N61" s="120"/>
      <c r="O61" s="120"/>
      <c r="P61" s="120"/>
      <c r="Q61" s="120"/>
      <c r="R61" s="94" t="s">
        <v>247</v>
      </c>
      <c r="S61" s="95"/>
      <c r="T61" s="95"/>
      <c r="U61" s="95"/>
      <c r="V61" s="96"/>
      <c r="W61" s="94">
        <v>6</v>
      </c>
      <c r="X61" s="95"/>
      <c r="Y61" s="95"/>
      <c r="Z61" s="95"/>
      <c r="AA61" s="96"/>
      <c r="AB61" s="94">
        <v>1</v>
      </c>
      <c r="AC61" s="95"/>
      <c r="AD61" s="95"/>
      <c r="AE61" s="95"/>
      <c r="AF61" s="96"/>
      <c r="AG61" s="99" t="s">
        <v>87</v>
      </c>
      <c r="AH61" s="95"/>
      <c r="AI61" s="95"/>
      <c r="AJ61" s="95"/>
      <c r="AK61" s="96"/>
      <c r="AL61" s="99" t="s">
        <v>87</v>
      </c>
      <c r="AM61" s="95"/>
      <c r="AN61" s="95"/>
      <c r="AO61" s="95"/>
      <c r="AP61" s="96"/>
      <c r="AQ61" s="93">
        <v>0</v>
      </c>
      <c r="AR61" s="93"/>
      <c r="AS61" s="93"/>
      <c r="AT61" s="93"/>
      <c r="AU61" s="93">
        <v>0</v>
      </c>
      <c r="AV61" s="93"/>
      <c r="AW61" s="93"/>
      <c r="AX61" s="93"/>
      <c r="AY61" s="93">
        <v>0</v>
      </c>
      <c r="AZ61" s="93"/>
      <c r="BA61" s="93"/>
      <c r="BB61" s="93"/>
      <c r="BC61" s="93">
        <v>0</v>
      </c>
      <c r="BD61" s="93"/>
      <c r="BE61" s="93"/>
      <c r="BF61" s="93"/>
      <c r="BG61" s="93">
        <v>1</v>
      </c>
      <c r="BH61" s="93"/>
      <c r="BI61" s="93"/>
      <c r="BJ61" s="93"/>
      <c r="BK61" s="93">
        <v>0</v>
      </c>
      <c r="BL61" s="93"/>
      <c r="BM61" s="93"/>
      <c r="BN61" s="93"/>
      <c r="BO61" s="93">
        <v>0</v>
      </c>
      <c r="BP61" s="93"/>
      <c r="BQ61" s="93"/>
      <c r="BR61" s="93"/>
      <c r="BS61" s="94">
        <f t="shared" si="0"/>
        <v>1</v>
      </c>
      <c r="BT61" s="95"/>
      <c r="BU61" s="95"/>
      <c r="BV61" s="95"/>
      <c r="BW61" s="96"/>
      <c r="BX61" s="93">
        <v>0</v>
      </c>
      <c r="BY61" s="93"/>
      <c r="BZ61" s="93"/>
      <c r="CA61" s="93"/>
      <c r="CB61" s="93">
        <v>0</v>
      </c>
      <c r="CC61" s="93"/>
      <c r="CD61" s="93"/>
      <c r="CE61" s="93"/>
      <c r="CF61" s="93">
        <v>0</v>
      </c>
      <c r="CG61" s="93"/>
      <c r="CH61" s="93"/>
      <c r="CI61" s="93"/>
      <c r="CJ61" s="93">
        <v>0</v>
      </c>
      <c r="CK61" s="93"/>
      <c r="CL61" s="93"/>
      <c r="CM61" s="93"/>
      <c r="CN61" s="93">
        <v>41</v>
      </c>
      <c r="CO61" s="93"/>
      <c r="CP61" s="93"/>
      <c r="CQ61" s="93"/>
      <c r="CR61" s="93">
        <v>41</v>
      </c>
      <c r="CS61" s="93"/>
      <c r="CT61" s="93"/>
      <c r="CU61" s="93"/>
      <c r="CV61" s="93"/>
      <c r="CW61" s="93">
        <v>0</v>
      </c>
      <c r="CX61" s="93"/>
      <c r="CY61" s="93"/>
      <c r="CZ61" s="93"/>
      <c r="DA61" s="93"/>
      <c r="DB61" s="93">
        <v>0</v>
      </c>
      <c r="DC61" s="93"/>
      <c r="DD61" s="93"/>
      <c r="DE61" s="93"/>
      <c r="DF61" s="93"/>
      <c r="DG61" s="94">
        <f t="shared" si="1"/>
        <v>41</v>
      </c>
      <c r="DH61" s="95"/>
      <c r="DI61" s="95"/>
      <c r="DJ61" s="95"/>
      <c r="DK61" s="96"/>
      <c r="DL61" s="93">
        <v>0</v>
      </c>
      <c r="DM61" s="93"/>
      <c r="DN61" s="93"/>
      <c r="DO61" s="93"/>
      <c r="DP61" s="93">
        <v>0</v>
      </c>
      <c r="DQ61" s="93"/>
      <c r="DR61" s="93"/>
      <c r="DS61" s="93"/>
      <c r="DT61" s="94">
        <f t="shared" si="2"/>
        <v>41</v>
      </c>
      <c r="DU61" s="95"/>
      <c r="DV61" s="95"/>
      <c r="DW61" s="95"/>
      <c r="DX61" s="96"/>
      <c r="DY61" s="100">
        <v>42499.284722222219</v>
      </c>
      <c r="DZ61" s="95"/>
      <c r="EA61" s="95"/>
      <c r="EB61" s="95"/>
      <c r="EC61" s="96"/>
      <c r="ED61" s="100">
        <v>42499.993055555555</v>
      </c>
      <c r="EE61" s="101"/>
      <c r="EF61" s="101"/>
      <c r="EG61" s="101"/>
      <c r="EH61" s="102"/>
      <c r="EI61" s="100">
        <v>42499.993055555555</v>
      </c>
      <c r="EJ61" s="101"/>
      <c r="EK61" s="101"/>
      <c r="EL61" s="101"/>
      <c r="EM61" s="102"/>
      <c r="EN61" s="94">
        <v>17</v>
      </c>
      <c r="EO61" s="95"/>
      <c r="EP61" s="95"/>
      <c r="EQ61" s="96"/>
      <c r="ER61" s="94"/>
      <c r="ES61" s="95"/>
      <c r="ET61" s="95"/>
      <c r="EU61" s="95"/>
      <c r="EV61" s="95"/>
      <c r="EW61" s="95"/>
      <c r="EX61" s="95"/>
      <c r="EY61" s="96"/>
      <c r="EZ61" s="94" t="s">
        <v>248</v>
      </c>
      <c r="FA61" s="95"/>
      <c r="FB61" s="95"/>
      <c r="FC61" s="95"/>
      <c r="FD61" s="95"/>
      <c r="FE61" s="96"/>
      <c r="FF61" s="103" t="s">
        <v>249</v>
      </c>
      <c r="FG61" s="104"/>
      <c r="FH61" s="104"/>
      <c r="FI61" s="104"/>
      <c r="FJ61" s="104"/>
      <c r="FK61" s="105"/>
    </row>
    <row r="62" spans="1:167" s="54" customFormat="1" ht="11.25" customHeight="1" x14ac:dyDescent="0.2">
      <c r="A62" s="94">
        <v>56</v>
      </c>
      <c r="B62" s="95"/>
      <c r="C62" s="95"/>
      <c r="D62" s="96"/>
      <c r="E62" s="94" t="s">
        <v>246</v>
      </c>
      <c r="F62" s="95"/>
      <c r="G62" s="95"/>
      <c r="H62" s="95"/>
      <c r="I62" s="95"/>
      <c r="J62" s="95"/>
      <c r="K62" s="96"/>
      <c r="L62" s="120" t="s">
        <v>154</v>
      </c>
      <c r="M62" s="120"/>
      <c r="N62" s="120"/>
      <c r="O62" s="120"/>
      <c r="P62" s="120"/>
      <c r="Q62" s="120"/>
      <c r="R62" s="94" t="s">
        <v>247</v>
      </c>
      <c r="S62" s="95"/>
      <c r="T62" s="95"/>
      <c r="U62" s="95"/>
      <c r="V62" s="96"/>
      <c r="W62" s="94">
        <v>6</v>
      </c>
      <c r="X62" s="95"/>
      <c r="Y62" s="95"/>
      <c r="Z62" s="95"/>
      <c r="AA62" s="96"/>
      <c r="AB62" s="94">
        <v>1</v>
      </c>
      <c r="AC62" s="95"/>
      <c r="AD62" s="95"/>
      <c r="AE62" s="95"/>
      <c r="AF62" s="96"/>
      <c r="AG62" s="99" t="s">
        <v>87</v>
      </c>
      <c r="AH62" s="95"/>
      <c r="AI62" s="95"/>
      <c r="AJ62" s="95"/>
      <c r="AK62" s="96"/>
      <c r="AL62" s="99" t="s">
        <v>87</v>
      </c>
      <c r="AM62" s="95"/>
      <c r="AN62" s="95"/>
      <c r="AO62" s="95"/>
      <c r="AP62" s="96"/>
      <c r="AQ62" s="94">
        <v>0</v>
      </c>
      <c r="AR62" s="95"/>
      <c r="AS62" s="95"/>
      <c r="AT62" s="96"/>
      <c r="AU62" s="94">
        <v>0</v>
      </c>
      <c r="AV62" s="95"/>
      <c r="AW62" s="95"/>
      <c r="AX62" s="96"/>
      <c r="AY62" s="94">
        <v>0</v>
      </c>
      <c r="AZ62" s="95"/>
      <c r="BA62" s="95"/>
      <c r="BB62" s="96"/>
      <c r="BC62" s="94">
        <v>0</v>
      </c>
      <c r="BD62" s="95"/>
      <c r="BE62" s="95"/>
      <c r="BF62" s="96"/>
      <c r="BG62" s="94">
        <v>4</v>
      </c>
      <c r="BH62" s="95"/>
      <c r="BI62" s="95"/>
      <c r="BJ62" s="96"/>
      <c r="BK62" s="94">
        <v>1</v>
      </c>
      <c r="BL62" s="95"/>
      <c r="BM62" s="95"/>
      <c r="BN62" s="96"/>
      <c r="BO62" s="94">
        <v>0</v>
      </c>
      <c r="BP62" s="95"/>
      <c r="BQ62" s="95"/>
      <c r="BR62" s="96"/>
      <c r="BS62" s="94">
        <f t="shared" si="0"/>
        <v>5</v>
      </c>
      <c r="BT62" s="95"/>
      <c r="BU62" s="95"/>
      <c r="BV62" s="95"/>
      <c r="BW62" s="96"/>
      <c r="BX62" s="94">
        <v>0</v>
      </c>
      <c r="BY62" s="95"/>
      <c r="BZ62" s="95"/>
      <c r="CA62" s="96"/>
      <c r="CB62" s="94">
        <v>0</v>
      </c>
      <c r="CC62" s="95"/>
      <c r="CD62" s="95"/>
      <c r="CE62" s="96"/>
      <c r="CF62" s="94">
        <v>0</v>
      </c>
      <c r="CG62" s="95"/>
      <c r="CH62" s="95"/>
      <c r="CI62" s="96"/>
      <c r="CJ62" s="94">
        <v>0</v>
      </c>
      <c r="CK62" s="95"/>
      <c r="CL62" s="95"/>
      <c r="CM62" s="96"/>
      <c r="CN62" s="94">
        <v>300</v>
      </c>
      <c r="CO62" s="95"/>
      <c r="CP62" s="95"/>
      <c r="CQ62" s="96"/>
      <c r="CR62" s="94">
        <v>300</v>
      </c>
      <c r="CS62" s="95"/>
      <c r="CT62" s="95"/>
      <c r="CU62" s="95"/>
      <c r="CV62" s="96"/>
      <c r="CW62" s="94">
        <v>0</v>
      </c>
      <c r="CX62" s="95"/>
      <c r="CY62" s="95"/>
      <c r="CZ62" s="95"/>
      <c r="DA62" s="96"/>
      <c r="DB62" s="94">
        <v>0</v>
      </c>
      <c r="DC62" s="95"/>
      <c r="DD62" s="95"/>
      <c r="DE62" s="95"/>
      <c r="DF62" s="96"/>
      <c r="DG62" s="94">
        <f t="shared" si="1"/>
        <v>300</v>
      </c>
      <c r="DH62" s="95"/>
      <c r="DI62" s="95"/>
      <c r="DJ62" s="95"/>
      <c r="DK62" s="96"/>
      <c r="DL62" s="94">
        <v>0</v>
      </c>
      <c r="DM62" s="95"/>
      <c r="DN62" s="95"/>
      <c r="DO62" s="96"/>
      <c r="DP62" s="94">
        <v>0</v>
      </c>
      <c r="DQ62" s="95"/>
      <c r="DR62" s="95"/>
      <c r="DS62" s="96"/>
      <c r="DT62" s="94">
        <f t="shared" si="2"/>
        <v>300</v>
      </c>
      <c r="DU62" s="95"/>
      <c r="DV62" s="95"/>
      <c r="DW62" s="95"/>
      <c r="DX62" s="96"/>
      <c r="DY62" s="143" t="s">
        <v>299</v>
      </c>
      <c r="DZ62" s="143"/>
      <c r="EA62" s="143"/>
      <c r="EB62" s="143"/>
      <c r="EC62" s="143"/>
      <c r="ED62" s="143" t="s">
        <v>300</v>
      </c>
      <c r="EE62" s="143"/>
      <c r="EF62" s="143"/>
      <c r="EG62" s="143"/>
      <c r="EH62" s="143"/>
      <c r="EI62" s="143" t="s">
        <v>300</v>
      </c>
      <c r="EJ62" s="143"/>
      <c r="EK62" s="143"/>
      <c r="EL62" s="143"/>
      <c r="EM62" s="143"/>
      <c r="EN62" s="94">
        <v>3.8</v>
      </c>
      <c r="EO62" s="95"/>
      <c r="EP62" s="95"/>
      <c r="EQ62" s="96"/>
      <c r="ER62" s="94"/>
      <c r="ES62" s="95"/>
      <c r="ET62" s="95"/>
      <c r="EU62" s="95"/>
      <c r="EV62" s="95"/>
      <c r="EW62" s="95"/>
      <c r="EX62" s="95"/>
      <c r="EY62" s="96"/>
      <c r="EZ62" s="94" t="s">
        <v>248</v>
      </c>
      <c r="FA62" s="95"/>
      <c r="FB62" s="95"/>
      <c r="FC62" s="95"/>
      <c r="FD62" s="95"/>
      <c r="FE62" s="96"/>
      <c r="FF62" s="103" t="s">
        <v>249</v>
      </c>
      <c r="FG62" s="104"/>
      <c r="FH62" s="104"/>
      <c r="FI62" s="104"/>
      <c r="FJ62" s="104"/>
      <c r="FK62" s="105"/>
    </row>
    <row r="63" spans="1:167" s="54" customFormat="1" ht="11.25" customHeight="1" x14ac:dyDescent="0.2">
      <c r="A63" s="94">
        <v>57</v>
      </c>
      <c r="B63" s="95"/>
      <c r="C63" s="95"/>
      <c r="D63" s="96"/>
      <c r="E63" s="94" t="s">
        <v>246</v>
      </c>
      <c r="F63" s="95"/>
      <c r="G63" s="95"/>
      <c r="H63" s="95"/>
      <c r="I63" s="95"/>
      <c r="J63" s="95"/>
      <c r="K63" s="96"/>
      <c r="L63" s="106" t="s">
        <v>169</v>
      </c>
      <c r="M63" s="107"/>
      <c r="N63" s="107"/>
      <c r="O63" s="107"/>
      <c r="P63" s="107"/>
      <c r="Q63" s="108"/>
      <c r="R63" s="94" t="s">
        <v>247</v>
      </c>
      <c r="S63" s="95"/>
      <c r="T63" s="95"/>
      <c r="U63" s="95"/>
      <c r="V63" s="96"/>
      <c r="W63" s="94">
        <v>0.4</v>
      </c>
      <c r="X63" s="95"/>
      <c r="Y63" s="95"/>
      <c r="Z63" s="95"/>
      <c r="AA63" s="96"/>
      <c r="AB63" s="94">
        <v>1</v>
      </c>
      <c r="AC63" s="95"/>
      <c r="AD63" s="95"/>
      <c r="AE63" s="95"/>
      <c r="AF63" s="96"/>
      <c r="AG63" s="99" t="s">
        <v>87</v>
      </c>
      <c r="AH63" s="95"/>
      <c r="AI63" s="95"/>
      <c r="AJ63" s="95"/>
      <c r="AK63" s="96"/>
      <c r="AL63" s="99" t="s">
        <v>87</v>
      </c>
      <c r="AM63" s="95"/>
      <c r="AN63" s="95"/>
      <c r="AO63" s="95"/>
      <c r="AP63" s="96"/>
      <c r="AQ63" s="93">
        <v>0</v>
      </c>
      <c r="AR63" s="93"/>
      <c r="AS63" s="93"/>
      <c r="AT63" s="93"/>
      <c r="AU63" s="93">
        <v>0</v>
      </c>
      <c r="AV63" s="93"/>
      <c r="AW63" s="93"/>
      <c r="AX63" s="93"/>
      <c r="AY63" s="93">
        <v>0</v>
      </c>
      <c r="AZ63" s="93"/>
      <c r="BA63" s="93"/>
      <c r="BB63" s="93"/>
      <c r="BC63" s="93">
        <v>0</v>
      </c>
      <c r="BD63" s="93"/>
      <c r="BE63" s="93"/>
      <c r="BF63" s="93"/>
      <c r="BG63" s="94">
        <v>0</v>
      </c>
      <c r="BH63" s="95"/>
      <c r="BI63" s="95"/>
      <c r="BJ63" s="96"/>
      <c r="BK63" s="94">
        <v>0</v>
      </c>
      <c r="BL63" s="95"/>
      <c r="BM63" s="95"/>
      <c r="BN63" s="96"/>
      <c r="BO63" s="94">
        <v>0</v>
      </c>
      <c r="BP63" s="95"/>
      <c r="BQ63" s="95"/>
      <c r="BR63" s="96"/>
      <c r="BS63" s="94">
        <f t="shared" si="0"/>
        <v>0</v>
      </c>
      <c r="BT63" s="95"/>
      <c r="BU63" s="95"/>
      <c r="BV63" s="95"/>
      <c r="BW63" s="96"/>
      <c r="BX63" s="94">
        <v>0</v>
      </c>
      <c r="BY63" s="95"/>
      <c r="BZ63" s="95"/>
      <c r="CA63" s="96"/>
      <c r="CB63" s="94">
        <v>0</v>
      </c>
      <c r="CC63" s="95"/>
      <c r="CD63" s="95"/>
      <c r="CE63" s="96"/>
      <c r="CF63" s="94">
        <v>0</v>
      </c>
      <c r="CG63" s="95"/>
      <c r="CH63" s="95"/>
      <c r="CI63" s="96"/>
      <c r="CJ63" s="94">
        <v>0</v>
      </c>
      <c r="CK63" s="95"/>
      <c r="CL63" s="95"/>
      <c r="CM63" s="96"/>
      <c r="CN63" s="94">
        <v>21</v>
      </c>
      <c r="CO63" s="95"/>
      <c r="CP63" s="95"/>
      <c r="CQ63" s="96"/>
      <c r="CR63" s="94">
        <v>21</v>
      </c>
      <c r="CS63" s="95"/>
      <c r="CT63" s="95"/>
      <c r="CU63" s="95"/>
      <c r="CV63" s="96"/>
      <c r="CW63" s="94">
        <v>0</v>
      </c>
      <c r="CX63" s="95"/>
      <c r="CY63" s="95"/>
      <c r="CZ63" s="95"/>
      <c r="DA63" s="96"/>
      <c r="DB63" s="94">
        <v>0</v>
      </c>
      <c r="DC63" s="95"/>
      <c r="DD63" s="95"/>
      <c r="DE63" s="95"/>
      <c r="DF63" s="96"/>
      <c r="DG63" s="94">
        <f t="shared" si="1"/>
        <v>21</v>
      </c>
      <c r="DH63" s="95"/>
      <c r="DI63" s="95"/>
      <c r="DJ63" s="95"/>
      <c r="DK63" s="96"/>
      <c r="DL63" s="94">
        <v>0</v>
      </c>
      <c r="DM63" s="95"/>
      <c r="DN63" s="95"/>
      <c r="DO63" s="96"/>
      <c r="DP63" s="94">
        <v>0</v>
      </c>
      <c r="DQ63" s="95"/>
      <c r="DR63" s="95"/>
      <c r="DS63" s="96"/>
      <c r="DT63" s="94">
        <f t="shared" si="2"/>
        <v>21</v>
      </c>
      <c r="DU63" s="95"/>
      <c r="DV63" s="95"/>
      <c r="DW63" s="95"/>
      <c r="DX63" s="96"/>
      <c r="DY63" s="100">
        <v>42499.3125</v>
      </c>
      <c r="DZ63" s="95"/>
      <c r="EA63" s="95"/>
      <c r="EB63" s="95"/>
      <c r="EC63" s="96"/>
      <c r="ED63" s="100">
        <v>42500.916666666664</v>
      </c>
      <c r="EE63" s="101"/>
      <c r="EF63" s="101"/>
      <c r="EG63" s="101"/>
      <c r="EH63" s="102"/>
      <c r="EI63" s="100">
        <v>42500.916666666664</v>
      </c>
      <c r="EJ63" s="101"/>
      <c r="EK63" s="101"/>
      <c r="EL63" s="101"/>
      <c r="EM63" s="102"/>
      <c r="EN63" s="94">
        <v>38.5</v>
      </c>
      <c r="EO63" s="95"/>
      <c r="EP63" s="95"/>
      <c r="EQ63" s="96"/>
      <c r="ER63" s="94"/>
      <c r="ES63" s="95"/>
      <c r="ET63" s="95"/>
      <c r="EU63" s="95"/>
      <c r="EV63" s="95"/>
      <c r="EW63" s="95"/>
      <c r="EX63" s="95"/>
      <c r="EY63" s="96"/>
      <c r="EZ63" s="94" t="s">
        <v>248</v>
      </c>
      <c r="FA63" s="95"/>
      <c r="FB63" s="95"/>
      <c r="FC63" s="95"/>
      <c r="FD63" s="95"/>
      <c r="FE63" s="96"/>
      <c r="FF63" s="103" t="s">
        <v>249</v>
      </c>
      <c r="FG63" s="104"/>
      <c r="FH63" s="104"/>
      <c r="FI63" s="104"/>
      <c r="FJ63" s="104"/>
      <c r="FK63" s="105"/>
    </row>
    <row r="64" spans="1:167" s="54" customFormat="1" ht="11.25" customHeight="1" x14ac:dyDescent="0.2">
      <c r="A64" s="94">
        <v>58</v>
      </c>
      <c r="B64" s="95"/>
      <c r="C64" s="95"/>
      <c r="D64" s="96"/>
      <c r="E64" s="94" t="s">
        <v>246</v>
      </c>
      <c r="F64" s="95"/>
      <c r="G64" s="95"/>
      <c r="H64" s="95"/>
      <c r="I64" s="95"/>
      <c r="J64" s="95"/>
      <c r="K64" s="96"/>
      <c r="L64" s="120" t="s">
        <v>166</v>
      </c>
      <c r="M64" s="120"/>
      <c r="N64" s="120"/>
      <c r="O64" s="120"/>
      <c r="P64" s="120"/>
      <c r="Q64" s="120"/>
      <c r="R64" s="94" t="s">
        <v>247</v>
      </c>
      <c r="S64" s="95"/>
      <c r="T64" s="95"/>
      <c r="U64" s="95"/>
      <c r="V64" s="96"/>
      <c r="W64" s="94">
        <v>0.4</v>
      </c>
      <c r="X64" s="95"/>
      <c r="Y64" s="95"/>
      <c r="Z64" s="95"/>
      <c r="AA64" s="96"/>
      <c r="AB64" s="94">
        <v>1</v>
      </c>
      <c r="AC64" s="95"/>
      <c r="AD64" s="95"/>
      <c r="AE64" s="95"/>
      <c r="AF64" s="96"/>
      <c r="AG64" s="99" t="s">
        <v>87</v>
      </c>
      <c r="AH64" s="95"/>
      <c r="AI64" s="95"/>
      <c r="AJ64" s="95"/>
      <c r="AK64" s="96"/>
      <c r="AL64" s="99" t="s">
        <v>87</v>
      </c>
      <c r="AM64" s="95"/>
      <c r="AN64" s="95"/>
      <c r="AO64" s="95"/>
      <c r="AP64" s="96"/>
      <c r="AQ64" s="93">
        <v>0</v>
      </c>
      <c r="AR64" s="93"/>
      <c r="AS64" s="93"/>
      <c r="AT64" s="93"/>
      <c r="AU64" s="93">
        <v>0</v>
      </c>
      <c r="AV64" s="93"/>
      <c r="AW64" s="93"/>
      <c r="AX64" s="93"/>
      <c r="AY64" s="93">
        <v>0</v>
      </c>
      <c r="AZ64" s="93"/>
      <c r="BA64" s="93"/>
      <c r="BB64" s="93"/>
      <c r="BC64" s="93">
        <v>0</v>
      </c>
      <c r="BD64" s="93"/>
      <c r="BE64" s="93"/>
      <c r="BF64" s="93"/>
      <c r="BG64" s="93">
        <v>0</v>
      </c>
      <c r="BH64" s="93"/>
      <c r="BI64" s="93"/>
      <c r="BJ64" s="93"/>
      <c r="BK64" s="93">
        <v>0</v>
      </c>
      <c r="BL64" s="93"/>
      <c r="BM64" s="93"/>
      <c r="BN64" s="93"/>
      <c r="BO64" s="93">
        <v>0</v>
      </c>
      <c r="BP64" s="93"/>
      <c r="BQ64" s="93"/>
      <c r="BR64" s="93"/>
      <c r="BS64" s="94">
        <f t="shared" si="0"/>
        <v>0</v>
      </c>
      <c r="BT64" s="95"/>
      <c r="BU64" s="95"/>
      <c r="BV64" s="95"/>
      <c r="BW64" s="96"/>
      <c r="BX64" s="93">
        <v>0</v>
      </c>
      <c r="BY64" s="93"/>
      <c r="BZ64" s="93"/>
      <c r="CA64" s="93"/>
      <c r="CB64" s="93">
        <v>0</v>
      </c>
      <c r="CC64" s="93"/>
      <c r="CD64" s="93"/>
      <c r="CE64" s="93"/>
      <c r="CF64" s="93">
        <v>0</v>
      </c>
      <c r="CG64" s="93"/>
      <c r="CH64" s="93"/>
      <c r="CI64" s="93"/>
      <c r="CJ64" s="93">
        <v>0</v>
      </c>
      <c r="CK64" s="93"/>
      <c r="CL64" s="93"/>
      <c r="CM64" s="93"/>
      <c r="CN64" s="93">
        <v>8</v>
      </c>
      <c r="CO64" s="93"/>
      <c r="CP64" s="93"/>
      <c r="CQ64" s="93"/>
      <c r="CR64" s="93">
        <v>8</v>
      </c>
      <c r="CS64" s="93"/>
      <c r="CT64" s="93"/>
      <c r="CU64" s="93"/>
      <c r="CV64" s="93"/>
      <c r="CW64" s="93">
        <v>0</v>
      </c>
      <c r="CX64" s="93"/>
      <c r="CY64" s="93"/>
      <c r="CZ64" s="93"/>
      <c r="DA64" s="93"/>
      <c r="DB64" s="93">
        <v>0</v>
      </c>
      <c r="DC64" s="93"/>
      <c r="DD64" s="93"/>
      <c r="DE64" s="93"/>
      <c r="DF64" s="93"/>
      <c r="DG64" s="94">
        <f t="shared" si="1"/>
        <v>8</v>
      </c>
      <c r="DH64" s="95"/>
      <c r="DI64" s="95"/>
      <c r="DJ64" s="95"/>
      <c r="DK64" s="96"/>
      <c r="DL64" s="93">
        <v>0</v>
      </c>
      <c r="DM64" s="93"/>
      <c r="DN64" s="93"/>
      <c r="DO64" s="93"/>
      <c r="DP64" s="93">
        <v>0</v>
      </c>
      <c r="DQ64" s="93"/>
      <c r="DR64" s="93"/>
      <c r="DS64" s="93"/>
      <c r="DT64" s="94">
        <f t="shared" si="2"/>
        <v>8</v>
      </c>
      <c r="DU64" s="95"/>
      <c r="DV64" s="95"/>
      <c r="DW64" s="95"/>
      <c r="DX64" s="96"/>
      <c r="DY64" s="100">
        <v>42499.333333333336</v>
      </c>
      <c r="DZ64" s="95"/>
      <c r="EA64" s="95"/>
      <c r="EB64" s="95"/>
      <c r="EC64" s="96"/>
      <c r="ED64" s="100">
        <v>42499.555555555555</v>
      </c>
      <c r="EE64" s="101"/>
      <c r="EF64" s="101"/>
      <c r="EG64" s="101"/>
      <c r="EH64" s="102"/>
      <c r="EI64" s="100">
        <v>42499.555555555555</v>
      </c>
      <c r="EJ64" s="101"/>
      <c r="EK64" s="101"/>
      <c r="EL64" s="101"/>
      <c r="EM64" s="102"/>
      <c r="EN64" s="94">
        <v>5.3</v>
      </c>
      <c r="EO64" s="95"/>
      <c r="EP64" s="95"/>
      <c r="EQ64" s="96"/>
      <c r="ER64" s="94"/>
      <c r="ES64" s="95"/>
      <c r="ET64" s="95"/>
      <c r="EU64" s="95"/>
      <c r="EV64" s="95"/>
      <c r="EW64" s="95"/>
      <c r="EX64" s="95"/>
      <c r="EY64" s="96"/>
      <c r="EZ64" s="94" t="s">
        <v>248</v>
      </c>
      <c r="FA64" s="95"/>
      <c r="FB64" s="95"/>
      <c r="FC64" s="95"/>
      <c r="FD64" s="95"/>
      <c r="FE64" s="96"/>
      <c r="FF64" s="103" t="s">
        <v>249</v>
      </c>
      <c r="FG64" s="104"/>
      <c r="FH64" s="104"/>
      <c r="FI64" s="104"/>
      <c r="FJ64" s="104"/>
      <c r="FK64" s="105"/>
    </row>
    <row r="65" spans="1:167" s="54" customFormat="1" ht="11.25" customHeight="1" x14ac:dyDescent="0.2">
      <c r="A65" s="94">
        <v>59</v>
      </c>
      <c r="B65" s="95"/>
      <c r="C65" s="95"/>
      <c r="D65" s="96"/>
      <c r="E65" s="94" t="s">
        <v>246</v>
      </c>
      <c r="F65" s="95"/>
      <c r="G65" s="95"/>
      <c r="H65" s="95"/>
      <c r="I65" s="95"/>
      <c r="J65" s="95"/>
      <c r="K65" s="96"/>
      <c r="L65" s="117" t="s">
        <v>154</v>
      </c>
      <c r="M65" s="118"/>
      <c r="N65" s="118"/>
      <c r="O65" s="118"/>
      <c r="P65" s="118"/>
      <c r="Q65" s="119"/>
      <c r="R65" s="94" t="s">
        <v>247</v>
      </c>
      <c r="S65" s="95"/>
      <c r="T65" s="95"/>
      <c r="U65" s="95"/>
      <c r="V65" s="96"/>
      <c r="W65" s="94">
        <v>6</v>
      </c>
      <c r="X65" s="95"/>
      <c r="Y65" s="95"/>
      <c r="Z65" s="95"/>
      <c r="AA65" s="96"/>
      <c r="AB65" s="94">
        <v>0</v>
      </c>
      <c r="AC65" s="95"/>
      <c r="AD65" s="95"/>
      <c r="AE65" s="95"/>
      <c r="AF65" s="96"/>
      <c r="AG65" s="99" t="s">
        <v>87</v>
      </c>
      <c r="AH65" s="95"/>
      <c r="AI65" s="95"/>
      <c r="AJ65" s="95"/>
      <c r="AK65" s="96"/>
      <c r="AL65" s="99" t="s">
        <v>87</v>
      </c>
      <c r="AM65" s="95"/>
      <c r="AN65" s="95"/>
      <c r="AO65" s="95"/>
      <c r="AP65" s="96"/>
      <c r="AQ65" s="94">
        <v>0</v>
      </c>
      <c r="AR65" s="95"/>
      <c r="AS65" s="95"/>
      <c r="AT65" s="96"/>
      <c r="AU65" s="94">
        <v>0</v>
      </c>
      <c r="AV65" s="95"/>
      <c r="AW65" s="95"/>
      <c r="AX65" s="96"/>
      <c r="AY65" s="94">
        <v>0</v>
      </c>
      <c r="AZ65" s="95"/>
      <c r="BA65" s="95"/>
      <c r="BB65" s="96"/>
      <c r="BC65" s="94">
        <v>0</v>
      </c>
      <c r="BD65" s="95"/>
      <c r="BE65" s="95"/>
      <c r="BF65" s="96"/>
      <c r="BG65" s="94">
        <v>4</v>
      </c>
      <c r="BH65" s="95"/>
      <c r="BI65" s="95"/>
      <c r="BJ65" s="96"/>
      <c r="BK65" s="94">
        <v>1</v>
      </c>
      <c r="BL65" s="95"/>
      <c r="BM65" s="95"/>
      <c r="BN65" s="96"/>
      <c r="BO65" s="94">
        <v>0</v>
      </c>
      <c r="BP65" s="95"/>
      <c r="BQ65" s="95"/>
      <c r="BR65" s="96"/>
      <c r="BS65" s="94">
        <f t="shared" si="0"/>
        <v>5</v>
      </c>
      <c r="BT65" s="95"/>
      <c r="BU65" s="95"/>
      <c r="BV65" s="95"/>
      <c r="BW65" s="96"/>
      <c r="BX65" s="94">
        <v>0</v>
      </c>
      <c r="BY65" s="95"/>
      <c r="BZ65" s="95"/>
      <c r="CA65" s="96"/>
      <c r="CB65" s="94">
        <v>0</v>
      </c>
      <c r="CC65" s="95"/>
      <c r="CD65" s="95"/>
      <c r="CE65" s="96"/>
      <c r="CF65" s="94">
        <v>0</v>
      </c>
      <c r="CG65" s="95"/>
      <c r="CH65" s="95"/>
      <c r="CI65" s="96"/>
      <c r="CJ65" s="94">
        <v>0</v>
      </c>
      <c r="CK65" s="95"/>
      <c r="CL65" s="95"/>
      <c r="CM65" s="96"/>
      <c r="CN65" s="94">
        <v>300</v>
      </c>
      <c r="CO65" s="95"/>
      <c r="CP65" s="95"/>
      <c r="CQ65" s="96"/>
      <c r="CR65" s="94">
        <v>300</v>
      </c>
      <c r="CS65" s="95"/>
      <c r="CT65" s="95"/>
      <c r="CU65" s="95"/>
      <c r="CV65" s="96"/>
      <c r="CW65" s="94">
        <v>0</v>
      </c>
      <c r="CX65" s="95"/>
      <c r="CY65" s="95"/>
      <c r="CZ65" s="95"/>
      <c r="DA65" s="96"/>
      <c r="DB65" s="94">
        <v>0</v>
      </c>
      <c r="DC65" s="95"/>
      <c r="DD65" s="95"/>
      <c r="DE65" s="95"/>
      <c r="DF65" s="96"/>
      <c r="DG65" s="94">
        <f t="shared" si="1"/>
        <v>300</v>
      </c>
      <c r="DH65" s="95"/>
      <c r="DI65" s="95"/>
      <c r="DJ65" s="95"/>
      <c r="DK65" s="96"/>
      <c r="DL65" s="94">
        <v>0</v>
      </c>
      <c r="DM65" s="95"/>
      <c r="DN65" s="95"/>
      <c r="DO65" s="96"/>
      <c r="DP65" s="94">
        <v>0</v>
      </c>
      <c r="DQ65" s="95"/>
      <c r="DR65" s="95"/>
      <c r="DS65" s="96"/>
      <c r="DT65" s="94">
        <f t="shared" si="2"/>
        <v>300</v>
      </c>
      <c r="DU65" s="95"/>
      <c r="DV65" s="95"/>
      <c r="DW65" s="95"/>
      <c r="DX65" s="96"/>
      <c r="DY65" s="143" t="s">
        <v>301</v>
      </c>
      <c r="DZ65" s="143"/>
      <c r="EA65" s="143"/>
      <c r="EB65" s="143"/>
      <c r="EC65" s="143"/>
      <c r="ED65" s="143" t="s">
        <v>302</v>
      </c>
      <c r="EE65" s="143"/>
      <c r="EF65" s="143"/>
      <c r="EG65" s="143"/>
      <c r="EH65" s="143"/>
      <c r="EI65" s="143" t="s">
        <v>303</v>
      </c>
      <c r="EJ65" s="143"/>
      <c r="EK65" s="143"/>
      <c r="EL65" s="143"/>
      <c r="EM65" s="143"/>
      <c r="EN65" s="144">
        <v>10.5</v>
      </c>
      <c r="EO65" s="101"/>
      <c r="EP65" s="101"/>
      <c r="EQ65" s="102"/>
      <c r="ER65" s="94"/>
      <c r="ES65" s="95"/>
      <c r="ET65" s="95"/>
      <c r="EU65" s="95"/>
      <c r="EV65" s="95"/>
      <c r="EW65" s="95"/>
      <c r="EX65" s="95"/>
      <c r="EY65" s="96"/>
      <c r="EZ65" s="94" t="s">
        <v>248</v>
      </c>
      <c r="FA65" s="95"/>
      <c r="FB65" s="95"/>
      <c r="FC65" s="95"/>
      <c r="FD65" s="95"/>
      <c r="FE65" s="96"/>
      <c r="FF65" s="103" t="s">
        <v>249</v>
      </c>
      <c r="FG65" s="104"/>
      <c r="FH65" s="104"/>
      <c r="FI65" s="104"/>
      <c r="FJ65" s="104"/>
      <c r="FK65" s="105"/>
    </row>
    <row r="66" spans="1:167" s="54" customFormat="1" ht="11.25" customHeight="1" x14ac:dyDescent="0.2">
      <c r="A66" s="94">
        <v>60</v>
      </c>
      <c r="B66" s="95"/>
      <c r="C66" s="95"/>
      <c r="D66" s="96"/>
      <c r="E66" s="94" t="s">
        <v>246</v>
      </c>
      <c r="F66" s="95"/>
      <c r="G66" s="95"/>
      <c r="H66" s="95"/>
      <c r="I66" s="95"/>
      <c r="J66" s="95"/>
      <c r="K66" s="96"/>
      <c r="L66" s="106" t="s">
        <v>170</v>
      </c>
      <c r="M66" s="107"/>
      <c r="N66" s="107"/>
      <c r="O66" s="107"/>
      <c r="P66" s="107"/>
      <c r="Q66" s="108"/>
      <c r="R66" s="94" t="s">
        <v>247</v>
      </c>
      <c r="S66" s="95"/>
      <c r="T66" s="95"/>
      <c r="U66" s="95"/>
      <c r="V66" s="96"/>
      <c r="W66" s="94">
        <v>0.4</v>
      </c>
      <c r="X66" s="95"/>
      <c r="Y66" s="95"/>
      <c r="Z66" s="95"/>
      <c r="AA66" s="96"/>
      <c r="AB66" s="94">
        <v>1</v>
      </c>
      <c r="AC66" s="95"/>
      <c r="AD66" s="95"/>
      <c r="AE66" s="95"/>
      <c r="AF66" s="96"/>
      <c r="AG66" s="99" t="s">
        <v>87</v>
      </c>
      <c r="AH66" s="95"/>
      <c r="AI66" s="95"/>
      <c r="AJ66" s="95"/>
      <c r="AK66" s="96"/>
      <c r="AL66" s="99" t="s">
        <v>87</v>
      </c>
      <c r="AM66" s="95"/>
      <c r="AN66" s="95"/>
      <c r="AO66" s="95"/>
      <c r="AP66" s="96"/>
      <c r="AQ66" s="93">
        <v>0</v>
      </c>
      <c r="AR66" s="93"/>
      <c r="AS66" s="93"/>
      <c r="AT66" s="93"/>
      <c r="AU66" s="93">
        <v>0</v>
      </c>
      <c r="AV66" s="93"/>
      <c r="AW66" s="93"/>
      <c r="AX66" s="93"/>
      <c r="AY66" s="93">
        <v>0</v>
      </c>
      <c r="AZ66" s="93"/>
      <c r="BA66" s="93"/>
      <c r="BB66" s="93"/>
      <c r="BC66" s="93">
        <v>0</v>
      </c>
      <c r="BD66" s="93"/>
      <c r="BE66" s="93"/>
      <c r="BF66" s="93"/>
      <c r="BG66" s="94">
        <v>0</v>
      </c>
      <c r="BH66" s="95"/>
      <c r="BI66" s="95"/>
      <c r="BJ66" s="96"/>
      <c r="BK66" s="94">
        <v>0</v>
      </c>
      <c r="BL66" s="95"/>
      <c r="BM66" s="95"/>
      <c r="BN66" s="96"/>
      <c r="BO66" s="94">
        <v>0</v>
      </c>
      <c r="BP66" s="95"/>
      <c r="BQ66" s="95"/>
      <c r="BR66" s="96"/>
      <c r="BS66" s="94">
        <f t="shared" si="0"/>
        <v>0</v>
      </c>
      <c r="BT66" s="95"/>
      <c r="BU66" s="95"/>
      <c r="BV66" s="95"/>
      <c r="BW66" s="96"/>
      <c r="BX66" s="94">
        <v>0</v>
      </c>
      <c r="BY66" s="95"/>
      <c r="BZ66" s="95"/>
      <c r="CA66" s="96"/>
      <c r="CB66" s="94">
        <v>0</v>
      </c>
      <c r="CC66" s="95"/>
      <c r="CD66" s="95"/>
      <c r="CE66" s="96"/>
      <c r="CF66" s="94">
        <v>0</v>
      </c>
      <c r="CG66" s="95"/>
      <c r="CH66" s="95"/>
      <c r="CI66" s="96"/>
      <c r="CJ66" s="94">
        <v>0</v>
      </c>
      <c r="CK66" s="95"/>
      <c r="CL66" s="95"/>
      <c r="CM66" s="96"/>
      <c r="CN66" s="94">
        <v>2</v>
      </c>
      <c r="CO66" s="95"/>
      <c r="CP66" s="95"/>
      <c r="CQ66" s="96"/>
      <c r="CR66" s="94">
        <v>2</v>
      </c>
      <c r="CS66" s="95"/>
      <c r="CT66" s="95"/>
      <c r="CU66" s="95"/>
      <c r="CV66" s="96"/>
      <c r="CW66" s="94">
        <v>0</v>
      </c>
      <c r="CX66" s="95"/>
      <c r="CY66" s="95"/>
      <c r="CZ66" s="95"/>
      <c r="DA66" s="96"/>
      <c r="DB66" s="94">
        <v>0</v>
      </c>
      <c r="DC66" s="95"/>
      <c r="DD66" s="95"/>
      <c r="DE66" s="95"/>
      <c r="DF66" s="96"/>
      <c r="DG66" s="94">
        <f t="shared" si="1"/>
        <v>2</v>
      </c>
      <c r="DH66" s="95"/>
      <c r="DI66" s="95"/>
      <c r="DJ66" s="95"/>
      <c r="DK66" s="96"/>
      <c r="DL66" s="94">
        <v>0</v>
      </c>
      <c r="DM66" s="95"/>
      <c r="DN66" s="95"/>
      <c r="DO66" s="96"/>
      <c r="DP66" s="94">
        <v>0</v>
      </c>
      <c r="DQ66" s="95"/>
      <c r="DR66" s="95"/>
      <c r="DS66" s="96"/>
      <c r="DT66" s="94">
        <f t="shared" si="2"/>
        <v>2</v>
      </c>
      <c r="DU66" s="95"/>
      <c r="DV66" s="95"/>
      <c r="DW66" s="95"/>
      <c r="DX66" s="96"/>
      <c r="DY66" s="100">
        <v>42499.541666666664</v>
      </c>
      <c r="DZ66" s="95"/>
      <c r="EA66" s="95"/>
      <c r="EB66" s="95"/>
      <c r="EC66" s="96"/>
      <c r="ED66" s="100">
        <v>42499.708333333336</v>
      </c>
      <c r="EE66" s="101"/>
      <c r="EF66" s="101"/>
      <c r="EG66" s="101"/>
      <c r="EH66" s="102"/>
      <c r="EI66" s="100">
        <v>42499.708333333336</v>
      </c>
      <c r="EJ66" s="101"/>
      <c r="EK66" s="101"/>
      <c r="EL66" s="101"/>
      <c r="EM66" s="102"/>
      <c r="EN66" s="94">
        <v>4</v>
      </c>
      <c r="EO66" s="95"/>
      <c r="EP66" s="95"/>
      <c r="EQ66" s="96"/>
      <c r="ER66" s="94"/>
      <c r="ES66" s="95"/>
      <c r="ET66" s="95"/>
      <c r="EU66" s="95"/>
      <c r="EV66" s="95"/>
      <c r="EW66" s="95"/>
      <c r="EX66" s="95"/>
      <c r="EY66" s="96"/>
      <c r="EZ66" s="94" t="s">
        <v>248</v>
      </c>
      <c r="FA66" s="95"/>
      <c r="FB66" s="95"/>
      <c r="FC66" s="95"/>
      <c r="FD66" s="95"/>
      <c r="FE66" s="96"/>
      <c r="FF66" s="103" t="s">
        <v>249</v>
      </c>
      <c r="FG66" s="104"/>
      <c r="FH66" s="104"/>
      <c r="FI66" s="104"/>
      <c r="FJ66" s="104"/>
      <c r="FK66" s="105"/>
    </row>
    <row r="67" spans="1:167" s="54" customFormat="1" ht="11.25" customHeight="1" x14ac:dyDescent="0.2">
      <c r="A67" s="94">
        <v>61</v>
      </c>
      <c r="B67" s="95"/>
      <c r="C67" s="95"/>
      <c r="D67" s="96"/>
      <c r="E67" s="94" t="s">
        <v>246</v>
      </c>
      <c r="F67" s="95"/>
      <c r="G67" s="95"/>
      <c r="H67" s="95"/>
      <c r="I67" s="95"/>
      <c r="J67" s="95"/>
      <c r="K67" s="96"/>
      <c r="L67" s="106" t="s">
        <v>171</v>
      </c>
      <c r="M67" s="107"/>
      <c r="N67" s="107"/>
      <c r="O67" s="107"/>
      <c r="P67" s="107"/>
      <c r="Q67" s="108"/>
      <c r="R67" s="137" t="s">
        <v>247</v>
      </c>
      <c r="S67" s="138"/>
      <c r="T67" s="138"/>
      <c r="U67" s="138"/>
      <c r="V67" s="139"/>
      <c r="W67" s="94">
        <v>0.4</v>
      </c>
      <c r="X67" s="95"/>
      <c r="Y67" s="95"/>
      <c r="Z67" s="95"/>
      <c r="AA67" s="96"/>
      <c r="AB67" s="94">
        <v>1</v>
      </c>
      <c r="AC67" s="95"/>
      <c r="AD67" s="95"/>
      <c r="AE67" s="95"/>
      <c r="AF67" s="96"/>
      <c r="AG67" s="99" t="s">
        <v>87</v>
      </c>
      <c r="AH67" s="95"/>
      <c r="AI67" s="95"/>
      <c r="AJ67" s="95"/>
      <c r="AK67" s="96"/>
      <c r="AL67" s="99" t="s">
        <v>87</v>
      </c>
      <c r="AM67" s="95"/>
      <c r="AN67" s="95"/>
      <c r="AO67" s="95"/>
      <c r="AP67" s="96"/>
      <c r="AQ67" s="93">
        <v>0</v>
      </c>
      <c r="AR67" s="93"/>
      <c r="AS67" s="93"/>
      <c r="AT67" s="93"/>
      <c r="AU67" s="93">
        <v>0</v>
      </c>
      <c r="AV67" s="93"/>
      <c r="AW67" s="93"/>
      <c r="AX67" s="93"/>
      <c r="AY67" s="93">
        <v>0</v>
      </c>
      <c r="AZ67" s="93"/>
      <c r="BA67" s="93"/>
      <c r="BB67" s="93"/>
      <c r="BC67" s="93">
        <v>0</v>
      </c>
      <c r="BD67" s="93"/>
      <c r="BE67" s="93"/>
      <c r="BF67" s="93"/>
      <c r="BG67" s="94">
        <v>0</v>
      </c>
      <c r="BH67" s="95"/>
      <c r="BI67" s="95"/>
      <c r="BJ67" s="96"/>
      <c r="BK67" s="94">
        <v>0</v>
      </c>
      <c r="BL67" s="95"/>
      <c r="BM67" s="95"/>
      <c r="BN67" s="96"/>
      <c r="BO67" s="94">
        <v>0</v>
      </c>
      <c r="BP67" s="95"/>
      <c r="BQ67" s="95"/>
      <c r="BR67" s="96"/>
      <c r="BS67" s="94">
        <f t="shared" si="0"/>
        <v>0</v>
      </c>
      <c r="BT67" s="95"/>
      <c r="BU67" s="95"/>
      <c r="BV67" s="95"/>
      <c r="BW67" s="96"/>
      <c r="BX67" s="94">
        <v>0</v>
      </c>
      <c r="BY67" s="95"/>
      <c r="BZ67" s="95"/>
      <c r="CA67" s="96"/>
      <c r="CB67" s="94">
        <v>0</v>
      </c>
      <c r="CC67" s="95"/>
      <c r="CD67" s="95"/>
      <c r="CE67" s="96"/>
      <c r="CF67" s="94">
        <v>0</v>
      </c>
      <c r="CG67" s="95"/>
      <c r="CH67" s="95"/>
      <c r="CI67" s="96"/>
      <c r="CJ67" s="94">
        <v>0</v>
      </c>
      <c r="CK67" s="95"/>
      <c r="CL67" s="95"/>
      <c r="CM67" s="96"/>
      <c r="CN67" s="94">
        <v>4</v>
      </c>
      <c r="CO67" s="95"/>
      <c r="CP67" s="95"/>
      <c r="CQ67" s="96"/>
      <c r="CR67" s="94">
        <v>4</v>
      </c>
      <c r="CS67" s="95"/>
      <c r="CT67" s="95"/>
      <c r="CU67" s="95"/>
      <c r="CV67" s="96"/>
      <c r="CW67" s="94">
        <v>0</v>
      </c>
      <c r="CX67" s="95"/>
      <c r="CY67" s="95"/>
      <c r="CZ67" s="95"/>
      <c r="DA67" s="96"/>
      <c r="DB67" s="94">
        <v>0</v>
      </c>
      <c r="DC67" s="95"/>
      <c r="DD67" s="95"/>
      <c r="DE67" s="95"/>
      <c r="DF67" s="96"/>
      <c r="DG67" s="94">
        <f t="shared" si="1"/>
        <v>4</v>
      </c>
      <c r="DH67" s="95"/>
      <c r="DI67" s="95"/>
      <c r="DJ67" s="95"/>
      <c r="DK67" s="96"/>
      <c r="DL67" s="94">
        <v>0</v>
      </c>
      <c r="DM67" s="95"/>
      <c r="DN67" s="95"/>
      <c r="DO67" s="96"/>
      <c r="DP67" s="94">
        <v>0</v>
      </c>
      <c r="DQ67" s="95"/>
      <c r="DR67" s="95"/>
      <c r="DS67" s="96"/>
      <c r="DT67" s="94">
        <f t="shared" si="2"/>
        <v>4</v>
      </c>
      <c r="DU67" s="95"/>
      <c r="DV67" s="95"/>
      <c r="DW67" s="95"/>
      <c r="DX67" s="96"/>
      <c r="DY67" s="100">
        <v>42499.965277777781</v>
      </c>
      <c r="DZ67" s="95"/>
      <c r="EA67" s="95"/>
      <c r="EB67" s="95"/>
      <c r="EC67" s="96"/>
      <c r="ED67" s="100">
        <v>42500.128472222219</v>
      </c>
      <c r="EE67" s="101"/>
      <c r="EF67" s="101"/>
      <c r="EG67" s="101"/>
      <c r="EH67" s="102"/>
      <c r="EI67" s="100">
        <v>42500.128472222219</v>
      </c>
      <c r="EJ67" s="101"/>
      <c r="EK67" s="101"/>
      <c r="EL67" s="101"/>
      <c r="EM67" s="102"/>
      <c r="EN67" s="94">
        <v>3.9</v>
      </c>
      <c r="EO67" s="95"/>
      <c r="EP67" s="95"/>
      <c r="EQ67" s="96"/>
      <c r="ER67" s="94"/>
      <c r="ES67" s="95"/>
      <c r="ET67" s="95"/>
      <c r="EU67" s="95"/>
      <c r="EV67" s="95"/>
      <c r="EW67" s="95"/>
      <c r="EX67" s="95"/>
      <c r="EY67" s="96"/>
      <c r="EZ67" s="94" t="s">
        <v>248</v>
      </c>
      <c r="FA67" s="95"/>
      <c r="FB67" s="95"/>
      <c r="FC67" s="95"/>
      <c r="FD67" s="95"/>
      <c r="FE67" s="96"/>
      <c r="FF67" s="103" t="s">
        <v>249</v>
      </c>
      <c r="FG67" s="104"/>
      <c r="FH67" s="104"/>
      <c r="FI67" s="104"/>
      <c r="FJ67" s="104"/>
      <c r="FK67" s="105"/>
    </row>
    <row r="68" spans="1:167" s="54" customFormat="1" ht="11.25" customHeight="1" x14ac:dyDescent="0.2">
      <c r="A68" s="94">
        <v>62</v>
      </c>
      <c r="B68" s="95"/>
      <c r="C68" s="95"/>
      <c r="D68" s="96"/>
      <c r="E68" s="94" t="s">
        <v>246</v>
      </c>
      <c r="F68" s="95"/>
      <c r="G68" s="95"/>
      <c r="H68" s="95"/>
      <c r="I68" s="95"/>
      <c r="J68" s="95"/>
      <c r="K68" s="96"/>
      <c r="L68" s="140" t="s">
        <v>172</v>
      </c>
      <c r="M68" s="141"/>
      <c r="N68" s="141"/>
      <c r="O68" s="141"/>
      <c r="P68" s="141"/>
      <c r="Q68" s="142"/>
      <c r="R68" s="94" t="s">
        <v>247</v>
      </c>
      <c r="S68" s="95"/>
      <c r="T68" s="95"/>
      <c r="U68" s="95"/>
      <c r="V68" s="96"/>
      <c r="W68" s="94">
        <v>0.4</v>
      </c>
      <c r="X68" s="95"/>
      <c r="Y68" s="95"/>
      <c r="Z68" s="95"/>
      <c r="AA68" s="96"/>
      <c r="AB68" s="94">
        <v>1</v>
      </c>
      <c r="AC68" s="95"/>
      <c r="AD68" s="95"/>
      <c r="AE68" s="95"/>
      <c r="AF68" s="96"/>
      <c r="AG68" s="99" t="s">
        <v>87</v>
      </c>
      <c r="AH68" s="95"/>
      <c r="AI68" s="95"/>
      <c r="AJ68" s="95"/>
      <c r="AK68" s="96"/>
      <c r="AL68" s="99" t="s">
        <v>87</v>
      </c>
      <c r="AM68" s="95"/>
      <c r="AN68" s="95"/>
      <c r="AO68" s="95"/>
      <c r="AP68" s="96"/>
      <c r="AQ68" s="93">
        <v>0</v>
      </c>
      <c r="AR68" s="93"/>
      <c r="AS68" s="93"/>
      <c r="AT68" s="93"/>
      <c r="AU68" s="93">
        <v>0</v>
      </c>
      <c r="AV68" s="93"/>
      <c r="AW68" s="93"/>
      <c r="AX68" s="93"/>
      <c r="AY68" s="93">
        <v>0</v>
      </c>
      <c r="AZ68" s="93"/>
      <c r="BA68" s="93"/>
      <c r="BB68" s="93"/>
      <c r="BC68" s="93">
        <v>0</v>
      </c>
      <c r="BD68" s="93"/>
      <c r="BE68" s="93"/>
      <c r="BF68" s="93"/>
      <c r="BG68" s="93">
        <v>0</v>
      </c>
      <c r="BH68" s="93"/>
      <c r="BI68" s="93"/>
      <c r="BJ68" s="93"/>
      <c r="BK68" s="93">
        <v>0</v>
      </c>
      <c r="BL68" s="93"/>
      <c r="BM68" s="93"/>
      <c r="BN68" s="93"/>
      <c r="BO68" s="93">
        <v>0</v>
      </c>
      <c r="BP68" s="93"/>
      <c r="BQ68" s="93"/>
      <c r="BR68" s="93"/>
      <c r="BS68" s="94">
        <f t="shared" si="0"/>
        <v>0</v>
      </c>
      <c r="BT68" s="95"/>
      <c r="BU68" s="95"/>
      <c r="BV68" s="95"/>
      <c r="BW68" s="96"/>
      <c r="BX68" s="93">
        <v>0</v>
      </c>
      <c r="BY68" s="93"/>
      <c r="BZ68" s="93"/>
      <c r="CA68" s="93"/>
      <c r="CB68" s="93">
        <v>0</v>
      </c>
      <c r="CC68" s="93"/>
      <c r="CD68" s="93"/>
      <c r="CE68" s="93"/>
      <c r="CF68" s="93">
        <v>0</v>
      </c>
      <c r="CG68" s="93"/>
      <c r="CH68" s="93"/>
      <c r="CI68" s="93"/>
      <c r="CJ68" s="93">
        <v>0</v>
      </c>
      <c r="CK68" s="93"/>
      <c r="CL68" s="93"/>
      <c r="CM68" s="93"/>
      <c r="CN68" s="93">
        <v>8</v>
      </c>
      <c r="CO68" s="93"/>
      <c r="CP68" s="93"/>
      <c r="CQ68" s="93"/>
      <c r="CR68" s="93">
        <v>8</v>
      </c>
      <c r="CS68" s="93"/>
      <c r="CT68" s="93"/>
      <c r="CU68" s="93"/>
      <c r="CV68" s="93"/>
      <c r="CW68" s="93">
        <v>0</v>
      </c>
      <c r="CX68" s="93"/>
      <c r="CY68" s="93"/>
      <c r="CZ68" s="93"/>
      <c r="DA68" s="93"/>
      <c r="DB68" s="93">
        <v>0</v>
      </c>
      <c r="DC68" s="93"/>
      <c r="DD68" s="93"/>
      <c r="DE68" s="93"/>
      <c r="DF68" s="93"/>
      <c r="DG68" s="94">
        <f t="shared" si="1"/>
        <v>8</v>
      </c>
      <c r="DH68" s="95"/>
      <c r="DI68" s="95"/>
      <c r="DJ68" s="95"/>
      <c r="DK68" s="96"/>
      <c r="DL68" s="93">
        <v>0</v>
      </c>
      <c r="DM68" s="93"/>
      <c r="DN68" s="93"/>
      <c r="DO68" s="93"/>
      <c r="DP68" s="93">
        <v>0</v>
      </c>
      <c r="DQ68" s="93"/>
      <c r="DR68" s="93"/>
      <c r="DS68" s="93"/>
      <c r="DT68" s="94">
        <f t="shared" si="2"/>
        <v>8</v>
      </c>
      <c r="DU68" s="95"/>
      <c r="DV68" s="95"/>
      <c r="DW68" s="95"/>
      <c r="DX68" s="96"/>
      <c r="DY68" s="100">
        <v>42500.027777777781</v>
      </c>
      <c r="DZ68" s="95"/>
      <c r="EA68" s="95"/>
      <c r="EB68" s="95"/>
      <c r="EC68" s="96"/>
      <c r="ED68" s="100">
        <v>42500.1875</v>
      </c>
      <c r="EE68" s="101"/>
      <c r="EF68" s="101"/>
      <c r="EG68" s="101"/>
      <c r="EH68" s="102"/>
      <c r="EI68" s="100">
        <v>42500.1875</v>
      </c>
      <c r="EJ68" s="101"/>
      <c r="EK68" s="101"/>
      <c r="EL68" s="101"/>
      <c r="EM68" s="102"/>
      <c r="EN68" s="134">
        <v>3.8</v>
      </c>
      <c r="EO68" s="135"/>
      <c r="EP68" s="135"/>
      <c r="EQ68" s="136"/>
      <c r="ER68" s="94"/>
      <c r="ES68" s="95"/>
      <c r="ET68" s="95"/>
      <c r="EU68" s="95"/>
      <c r="EV68" s="95"/>
      <c r="EW68" s="95"/>
      <c r="EX68" s="95"/>
      <c r="EY68" s="96"/>
      <c r="EZ68" s="94" t="s">
        <v>248</v>
      </c>
      <c r="FA68" s="95"/>
      <c r="FB68" s="95"/>
      <c r="FC68" s="95"/>
      <c r="FD68" s="95"/>
      <c r="FE68" s="96"/>
      <c r="FF68" s="103" t="s">
        <v>249</v>
      </c>
      <c r="FG68" s="104"/>
      <c r="FH68" s="104"/>
      <c r="FI68" s="104"/>
      <c r="FJ68" s="104"/>
      <c r="FK68" s="105"/>
    </row>
    <row r="69" spans="1:167" s="54" customFormat="1" ht="11.25" customHeight="1" x14ac:dyDescent="0.2">
      <c r="A69" s="94">
        <v>63</v>
      </c>
      <c r="B69" s="95"/>
      <c r="C69" s="95"/>
      <c r="D69" s="96"/>
      <c r="E69" s="94" t="s">
        <v>246</v>
      </c>
      <c r="F69" s="95"/>
      <c r="G69" s="95"/>
      <c r="H69" s="95"/>
      <c r="I69" s="95"/>
      <c r="J69" s="95"/>
      <c r="K69" s="96"/>
      <c r="L69" s="117" t="s">
        <v>168</v>
      </c>
      <c r="M69" s="118"/>
      <c r="N69" s="118"/>
      <c r="O69" s="118"/>
      <c r="P69" s="118"/>
      <c r="Q69" s="119"/>
      <c r="R69" s="94" t="s">
        <v>247</v>
      </c>
      <c r="S69" s="95"/>
      <c r="T69" s="95"/>
      <c r="U69" s="95"/>
      <c r="V69" s="96"/>
      <c r="W69" s="94">
        <v>6</v>
      </c>
      <c r="X69" s="95"/>
      <c r="Y69" s="95"/>
      <c r="Z69" s="95"/>
      <c r="AA69" s="96"/>
      <c r="AB69" s="94">
        <v>0</v>
      </c>
      <c r="AC69" s="95"/>
      <c r="AD69" s="95"/>
      <c r="AE69" s="95"/>
      <c r="AF69" s="96"/>
      <c r="AG69" s="99" t="s">
        <v>87</v>
      </c>
      <c r="AH69" s="95"/>
      <c r="AI69" s="95"/>
      <c r="AJ69" s="95"/>
      <c r="AK69" s="96"/>
      <c r="AL69" s="99" t="s">
        <v>87</v>
      </c>
      <c r="AM69" s="95"/>
      <c r="AN69" s="95"/>
      <c r="AO69" s="95"/>
      <c r="AP69" s="96"/>
      <c r="AQ69" s="93">
        <v>0</v>
      </c>
      <c r="AR69" s="93"/>
      <c r="AS69" s="93"/>
      <c r="AT69" s="93"/>
      <c r="AU69" s="93">
        <v>0</v>
      </c>
      <c r="AV69" s="93"/>
      <c r="AW69" s="93"/>
      <c r="AX69" s="93"/>
      <c r="AY69" s="93">
        <v>0</v>
      </c>
      <c r="AZ69" s="93"/>
      <c r="BA69" s="93"/>
      <c r="BB69" s="93"/>
      <c r="BC69" s="93">
        <v>0</v>
      </c>
      <c r="BD69" s="93"/>
      <c r="BE69" s="93"/>
      <c r="BF69" s="93"/>
      <c r="BG69" s="93">
        <v>1</v>
      </c>
      <c r="BH69" s="93"/>
      <c r="BI69" s="93"/>
      <c r="BJ69" s="93"/>
      <c r="BK69" s="93">
        <v>0</v>
      </c>
      <c r="BL69" s="93"/>
      <c r="BM69" s="93"/>
      <c r="BN69" s="93"/>
      <c r="BO69" s="93">
        <v>0</v>
      </c>
      <c r="BP69" s="93"/>
      <c r="BQ69" s="93"/>
      <c r="BR69" s="93"/>
      <c r="BS69" s="94">
        <f t="shared" si="0"/>
        <v>1</v>
      </c>
      <c r="BT69" s="95"/>
      <c r="BU69" s="95"/>
      <c r="BV69" s="95"/>
      <c r="BW69" s="96"/>
      <c r="BX69" s="93">
        <v>0</v>
      </c>
      <c r="BY69" s="93"/>
      <c r="BZ69" s="93"/>
      <c r="CA69" s="93"/>
      <c r="CB69" s="93">
        <v>0</v>
      </c>
      <c r="CC69" s="93"/>
      <c r="CD69" s="93"/>
      <c r="CE69" s="93"/>
      <c r="CF69" s="93">
        <v>0</v>
      </c>
      <c r="CG69" s="93"/>
      <c r="CH69" s="93"/>
      <c r="CI69" s="93"/>
      <c r="CJ69" s="93">
        <v>0</v>
      </c>
      <c r="CK69" s="93"/>
      <c r="CL69" s="93"/>
      <c r="CM69" s="93"/>
      <c r="CN69" s="93">
        <v>41</v>
      </c>
      <c r="CO69" s="93"/>
      <c r="CP69" s="93"/>
      <c r="CQ69" s="93"/>
      <c r="CR69" s="93">
        <v>41</v>
      </c>
      <c r="CS69" s="93"/>
      <c r="CT69" s="93"/>
      <c r="CU69" s="93"/>
      <c r="CV69" s="93"/>
      <c r="CW69" s="93">
        <v>0</v>
      </c>
      <c r="CX69" s="93"/>
      <c r="CY69" s="93"/>
      <c r="CZ69" s="93"/>
      <c r="DA69" s="93"/>
      <c r="DB69" s="93">
        <v>0</v>
      </c>
      <c r="DC69" s="93"/>
      <c r="DD69" s="93"/>
      <c r="DE69" s="93"/>
      <c r="DF69" s="93"/>
      <c r="DG69" s="94">
        <f t="shared" si="1"/>
        <v>41</v>
      </c>
      <c r="DH69" s="95"/>
      <c r="DI69" s="95"/>
      <c r="DJ69" s="95"/>
      <c r="DK69" s="96"/>
      <c r="DL69" s="93">
        <v>0</v>
      </c>
      <c r="DM69" s="93"/>
      <c r="DN69" s="93"/>
      <c r="DO69" s="93"/>
      <c r="DP69" s="93">
        <v>0</v>
      </c>
      <c r="DQ69" s="93"/>
      <c r="DR69" s="93"/>
      <c r="DS69" s="93"/>
      <c r="DT69" s="94">
        <f t="shared" si="2"/>
        <v>41</v>
      </c>
      <c r="DU69" s="95"/>
      <c r="DV69" s="95"/>
      <c r="DW69" s="95"/>
      <c r="DX69" s="96"/>
      <c r="DY69" s="100">
        <v>42500.076388888891</v>
      </c>
      <c r="DZ69" s="95"/>
      <c r="EA69" s="95"/>
      <c r="EB69" s="95"/>
      <c r="EC69" s="96"/>
      <c r="ED69" s="100">
        <v>42500.635416666664</v>
      </c>
      <c r="EE69" s="101"/>
      <c r="EF69" s="101"/>
      <c r="EG69" s="101"/>
      <c r="EH69" s="102"/>
      <c r="EI69" s="100">
        <v>42500.635416666664</v>
      </c>
      <c r="EJ69" s="101"/>
      <c r="EK69" s="101"/>
      <c r="EL69" s="101"/>
      <c r="EM69" s="102"/>
      <c r="EN69" s="94">
        <v>13.4</v>
      </c>
      <c r="EO69" s="95"/>
      <c r="EP69" s="95"/>
      <c r="EQ69" s="96"/>
      <c r="ER69" s="94"/>
      <c r="ES69" s="95"/>
      <c r="ET69" s="95"/>
      <c r="EU69" s="95"/>
      <c r="EV69" s="95"/>
      <c r="EW69" s="95"/>
      <c r="EX69" s="95"/>
      <c r="EY69" s="96"/>
      <c r="EZ69" s="94" t="s">
        <v>248</v>
      </c>
      <c r="FA69" s="95"/>
      <c r="FB69" s="95"/>
      <c r="FC69" s="95"/>
      <c r="FD69" s="95"/>
      <c r="FE69" s="96"/>
      <c r="FF69" s="103" t="s">
        <v>249</v>
      </c>
      <c r="FG69" s="104"/>
      <c r="FH69" s="104"/>
      <c r="FI69" s="104"/>
      <c r="FJ69" s="104"/>
      <c r="FK69" s="105"/>
    </row>
    <row r="70" spans="1:167" s="54" customFormat="1" ht="11.25" customHeight="1" x14ac:dyDescent="0.2">
      <c r="A70" s="94">
        <v>64</v>
      </c>
      <c r="B70" s="95"/>
      <c r="C70" s="95"/>
      <c r="D70" s="96"/>
      <c r="E70" s="94" t="s">
        <v>246</v>
      </c>
      <c r="F70" s="95"/>
      <c r="G70" s="95"/>
      <c r="H70" s="95"/>
      <c r="I70" s="95"/>
      <c r="J70" s="95"/>
      <c r="K70" s="96"/>
      <c r="L70" s="120" t="s">
        <v>167</v>
      </c>
      <c r="M70" s="120"/>
      <c r="N70" s="120"/>
      <c r="O70" s="120"/>
      <c r="P70" s="120"/>
      <c r="Q70" s="120"/>
      <c r="R70" s="94" t="s">
        <v>247</v>
      </c>
      <c r="S70" s="95"/>
      <c r="T70" s="95"/>
      <c r="U70" s="95"/>
      <c r="V70" s="96"/>
      <c r="W70" s="94">
        <v>6</v>
      </c>
      <c r="X70" s="95"/>
      <c r="Y70" s="95"/>
      <c r="Z70" s="95"/>
      <c r="AA70" s="96"/>
      <c r="AB70" s="94">
        <v>1</v>
      </c>
      <c r="AC70" s="95"/>
      <c r="AD70" s="95"/>
      <c r="AE70" s="95"/>
      <c r="AF70" s="96"/>
      <c r="AG70" s="99" t="s">
        <v>87</v>
      </c>
      <c r="AH70" s="95"/>
      <c r="AI70" s="95"/>
      <c r="AJ70" s="95"/>
      <c r="AK70" s="96"/>
      <c r="AL70" s="99" t="s">
        <v>87</v>
      </c>
      <c r="AM70" s="95"/>
      <c r="AN70" s="95"/>
      <c r="AO70" s="95"/>
      <c r="AP70" s="96"/>
      <c r="AQ70" s="93">
        <v>0</v>
      </c>
      <c r="AR70" s="93"/>
      <c r="AS70" s="93"/>
      <c r="AT70" s="93"/>
      <c r="AU70" s="93">
        <v>0</v>
      </c>
      <c r="AV70" s="93"/>
      <c r="AW70" s="93"/>
      <c r="AX70" s="93"/>
      <c r="AY70" s="93">
        <v>0</v>
      </c>
      <c r="AZ70" s="93"/>
      <c r="BA70" s="93"/>
      <c r="BB70" s="93"/>
      <c r="BC70" s="93">
        <v>0</v>
      </c>
      <c r="BD70" s="93"/>
      <c r="BE70" s="93"/>
      <c r="BF70" s="93"/>
      <c r="BG70" s="94">
        <v>1</v>
      </c>
      <c r="BH70" s="95"/>
      <c r="BI70" s="95"/>
      <c r="BJ70" s="96"/>
      <c r="BK70" s="94">
        <v>0</v>
      </c>
      <c r="BL70" s="95"/>
      <c r="BM70" s="95"/>
      <c r="BN70" s="96"/>
      <c r="BO70" s="94">
        <v>0</v>
      </c>
      <c r="BP70" s="95"/>
      <c r="BQ70" s="95"/>
      <c r="BR70" s="96"/>
      <c r="BS70" s="94">
        <f t="shared" si="0"/>
        <v>1</v>
      </c>
      <c r="BT70" s="95"/>
      <c r="BU70" s="95"/>
      <c r="BV70" s="95"/>
      <c r="BW70" s="96"/>
      <c r="BX70" s="94">
        <v>0</v>
      </c>
      <c r="BY70" s="95"/>
      <c r="BZ70" s="95"/>
      <c r="CA70" s="96"/>
      <c r="CB70" s="94">
        <v>0</v>
      </c>
      <c r="CC70" s="95"/>
      <c r="CD70" s="95"/>
      <c r="CE70" s="96"/>
      <c r="CF70" s="94">
        <v>0</v>
      </c>
      <c r="CG70" s="95"/>
      <c r="CH70" s="95"/>
      <c r="CI70" s="96"/>
      <c r="CJ70" s="94">
        <v>0</v>
      </c>
      <c r="CK70" s="95"/>
      <c r="CL70" s="95"/>
      <c r="CM70" s="96"/>
      <c r="CN70" s="94">
        <v>165</v>
      </c>
      <c r="CO70" s="95"/>
      <c r="CP70" s="95"/>
      <c r="CQ70" s="96"/>
      <c r="CR70" s="94">
        <v>165</v>
      </c>
      <c r="CS70" s="95"/>
      <c r="CT70" s="95"/>
      <c r="CU70" s="95"/>
      <c r="CV70" s="96"/>
      <c r="CW70" s="94">
        <v>0</v>
      </c>
      <c r="CX70" s="95"/>
      <c r="CY70" s="95"/>
      <c r="CZ70" s="95"/>
      <c r="DA70" s="96"/>
      <c r="DB70" s="94">
        <v>0</v>
      </c>
      <c r="DC70" s="95"/>
      <c r="DD70" s="95"/>
      <c r="DE70" s="95"/>
      <c r="DF70" s="96"/>
      <c r="DG70" s="94">
        <f t="shared" si="1"/>
        <v>165</v>
      </c>
      <c r="DH70" s="95"/>
      <c r="DI70" s="95"/>
      <c r="DJ70" s="95"/>
      <c r="DK70" s="96"/>
      <c r="DL70" s="94">
        <v>0</v>
      </c>
      <c r="DM70" s="95"/>
      <c r="DN70" s="95"/>
      <c r="DO70" s="96"/>
      <c r="DP70" s="94">
        <v>0</v>
      </c>
      <c r="DQ70" s="95"/>
      <c r="DR70" s="95"/>
      <c r="DS70" s="96"/>
      <c r="DT70" s="94">
        <f t="shared" si="2"/>
        <v>165</v>
      </c>
      <c r="DU70" s="95"/>
      <c r="DV70" s="95"/>
      <c r="DW70" s="95"/>
      <c r="DX70" s="96"/>
      <c r="DY70" s="100">
        <v>42500.385416666664</v>
      </c>
      <c r="DZ70" s="95"/>
      <c r="EA70" s="95"/>
      <c r="EB70" s="95"/>
      <c r="EC70" s="96"/>
      <c r="ED70" s="100">
        <v>42500.694444444445</v>
      </c>
      <c r="EE70" s="101"/>
      <c r="EF70" s="101"/>
      <c r="EG70" s="101"/>
      <c r="EH70" s="102"/>
      <c r="EI70" s="100">
        <v>42500.694444444445</v>
      </c>
      <c r="EJ70" s="101"/>
      <c r="EK70" s="101"/>
      <c r="EL70" s="101"/>
      <c r="EM70" s="102"/>
      <c r="EN70" s="94">
        <v>7.4</v>
      </c>
      <c r="EO70" s="95"/>
      <c r="EP70" s="95"/>
      <c r="EQ70" s="96"/>
      <c r="ER70" s="94"/>
      <c r="ES70" s="95"/>
      <c r="ET70" s="95"/>
      <c r="EU70" s="95"/>
      <c r="EV70" s="95"/>
      <c r="EW70" s="95"/>
      <c r="EX70" s="95"/>
      <c r="EY70" s="96"/>
      <c r="EZ70" s="94" t="s">
        <v>248</v>
      </c>
      <c r="FA70" s="95"/>
      <c r="FB70" s="95"/>
      <c r="FC70" s="95"/>
      <c r="FD70" s="95"/>
      <c r="FE70" s="96"/>
      <c r="FF70" s="103" t="s">
        <v>249</v>
      </c>
      <c r="FG70" s="104"/>
      <c r="FH70" s="104"/>
      <c r="FI70" s="104"/>
      <c r="FJ70" s="104"/>
      <c r="FK70" s="105"/>
    </row>
    <row r="71" spans="1:167" s="54" customFormat="1" ht="11.25" customHeight="1" x14ac:dyDescent="0.2">
      <c r="A71" s="94">
        <v>65</v>
      </c>
      <c r="B71" s="95"/>
      <c r="C71" s="95"/>
      <c r="D71" s="96"/>
      <c r="E71" s="94" t="s">
        <v>246</v>
      </c>
      <c r="F71" s="95"/>
      <c r="G71" s="95"/>
      <c r="H71" s="95"/>
      <c r="I71" s="95"/>
      <c r="J71" s="95"/>
      <c r="K71" s="96"/>
      <c r="L71" s="106" t="s">
        <v>173</v>
      </c>
      <c r="M71" s="107"/>
      <c r="N71" s="107"/>
      <c r="O71" s="107"/>
      <c r="P71" s="107"/>
      <c r="Q71" s="108"/>
      <c r="R71" s="94" t="s">
        <v>247</v>
      </c>
      <c r="S71" s="95"/>
      <c r="T71" s="95"/>
      <c r="U71" s="95"/>
      <c r="V71" s="96"/>
      <c r="W71" s="137">
        <v>0.4</v>
      </c>
      <c r="X71" s="138"/>
      <c r="Y71" s="138"/>
      <c r="Z71" s="138"/>
      <c r="AA71" s="139"/>
      <c r="AB71" s="94">
        <v>1</v>
      </c>
      <c r="AC71" s="95"/>
      <c r="AD71" s="95"/>
      <c r="AE71" s="95"/>
      <c r="AF71" s="96"/>
      <c r="AG71" s="99" t="s">
        <v>87</v>
      </c>
      <c r="AH71" s="95"/>
      <c r="AI71" s="95"/>
      <c r="AJ71" s="95"/>
      <c r="AK71" s="96"/>
      <c r="AL71" s="99" t="s">
        <v>87</v>
      </c>
      <c r="AM71" s="95"/>
      <c r="AN71" s="95"/>
      <c r="AO71" s="95"/>
      <c r="AP71" s="96"/>
      <c r="AQ71" s="93">
        <v>0</v>
      </c>
      <c r="AR71" s="93"/>
      <c r="AS71" s="93"/>
      <c r="AT71" s="93"/>
      <c r="AU71" s="93">
        <v>0</v>
      </c>
      <c r="AV71" s="93"/>
      <c r="AW71" s="93"/>
      <c r="AX71" s="93"/>
      <c r="AY71" s="93">
        <v>0</v>
      </c>
      <c r="AZ71" s="93"/>
      <c r="BA71" s="93"/>
      <c r="BB71" s="93"/>
      <c r="BC71" s="93">
        <v>0</v>
      </c>
      <c r="BD71" s="93"/>
      <c r="BE71" s="93"/>
      <c r="BF71" s="93"/>
      <c r="BG71" s="94">
        <v>0</v>
      </c>
      <c r="BH71" s="95"/>
      <c r="BI71" s="95"/>
      <c r="BJ71" s="96"/>
      <c r="BK71" s="94">
        <v>0</v>
      </c>
      <c r="BL71" s="95"/>
      <c r="BM71" s="95"/>
      <c r="BN71" s="96"/>
      <c r="BO71" s="94">
        <v>0</v>
      </c>
      <c r="BP71" s="95"/>
      <c r="BQ71" s="95"/>
      <c r="BR71" s="96"/>
      <c r="BS71" s="94">
        <f t="shared" si="0"/>
        <v>0</v>
      </c>
      <c r="BT71" s="95"/>
      <c r="BU71" s="95"/>
      <c r="BV71" s="95"/>
      <c r="BW71" s="96"/>
      <c r="BX71" s="94">
        <v>0</v>
      </c>
      <c r="BY71" s="95"/>
      <c r="BZ71" s="95"/>
      <c r="CA71" s="96"/>
      <c r="CB71" s="94">
        <v>0</v>
      </c>
      <c r="CC71" s="95"/>
      <c r="CD71" s="95"/>
      <c r="CE71" s="96"/>
      <c r="CF71" s="94">
        <v>0</v>
      </c>
      <c r="CG71" s="95"/>
      <c r="CH71" s="95"/>
      <c r="CI71" s="96"/>
      <c r="CJ71" s="94">
        <v>0</v>
      </c>
      <c r="CK71" s="95"/>
      <c r="CL71" s="95"/>
      <c r="CM71" s="96"/>
      <c r="CN71" s="94">
        <v>6</v>
      </c>
      <c r="CO71" s="95"/>
      <c r="CP71" s="95"/>
      <c r="CQ71" s="96"/>
      <c r="CR71" s="94">
        <v>6</v>
      </c>
      <c r="CS71" s="95"/>
      <c r="CT71" s="95"/>
      <c r="CU71" s="95"/>
      <c r="CV71" s="96"/>
      <c r="CW71" s="94">
        <v>0</v>
      </c>
      <c r="CX71" s="95"/>
      <c r="CY71" s="95"/>
      <c r="CZ71" s="95"/>
      <c r="DA71" s="96"/>
      <c r="DB71" s="94">
        <v>0</v>
      </c>
      <c r="DC71" s="95"/>
      <c r="DD71" s="95"/>
      <c r="DE71" s="95"/>
      <c r="DF71" s="96"/>
      <c r="DG71" s="94">
        <f t="shared" si="1"/>
        <v>6</v>
      </c>
      <c r="DH71" s="95"/>
      <c r="DI71" s="95"/>
      <c r="DJ71" s="95"/>
      <c r="DK71" s="96"/>
      <c r="DL71" s="94">
        <v>0</v>
      </c>
      <c r="DM71" s="95"/>
      <c r="DN71" s="95"/>
      <c r="DO71" s="96"/>
      <c r="DP71" s="94">
        <v>0</v>
      </c>
      <c r="DQ71" s="95"/>
      <c r="DR71" s="95"/>
      <c r="DS71" s="96"/>
      <c r="DT71" s="94">
        <f t="shared" si="2"/>
        <v>6</v>
      </c>
      <c r="DU71" s="95"/>
      <c r="DV71" s="95"/>
      <c r="DW71" s="95"/>
      <c r="DX71" s="96"/>
      <c r="DY71" s="100">
        <v>42500.472222222219</v>
      </c>
      <c r="DZ71" s="95"/>
      <c r="EA71" s="95"/>
      <c r="EB71" s="95"/>
      <c r="EC71" s="96"/>
      <c r="ED71" s="100">
        <v>42500.944444444445</v>
      </c>
      <c r="EE71" s="101"/>
      <c r="EF71" s="101"/>
      <c r="EG71" s="101"/>
      <c r="EH71" s="102"/>
      <c r="EI71" s="100">
        <v>42500.944444444445</v>
      </c>
      <c r="EJ71" s="101"/>
      <c r="EK71" s="101"/>
      <c r="EL71" s="101"/>
      <c r="EM71" s="102"/>
      <c r="EN71" s="94">
        <v>11.3</v>
      </c>
      <c r="EO71" s="95"/>
      <c r="EP71" s="95"/>
      <c r="EQ71" s="96"/>
      <c r="ER71" s="94"/>
      <c r="ES71" s="95"/>
      <c r="ET71" s="95"/>
      <c r="EU71" s="95"/>
      <c r="EV71" s="95"/>
      <c r="EW71" s="95"/>
      <c r="EX71" s="95"/>
      <c r="EY71" s="96"/>
      <c r="EZ71" s="94" t="s">
        <v>248</v>
      </c>
      <c r="FA71" s="95"/>
      <c r="FB71" s="95"/>
      <c r="FC71" s="95"/>
      <c r="FD71" s="95"/>
      <c r="FE71" s="96"/>
      <c r="FF71" s="103" t="s">
        <v>249</v>
      </c>
      <c r="FG71" s="104"/>
      <c r="FH71" s="104"/>
      <c r="FI71" s="104"/>
      <c r="FJ71" s="104"/>
      <c r="FK71" s="105"/>
    </row>
    <row r="72" spans="1:167" s="54" customFormat="1" ht="11.25" customHeight="1" x14ac:dyDescent="0.2">
      <c r="A72" s="94">
        <v>66</v>
      </c>
      <c r="B72" s="95"/>
      <c r="C72" s="95"/>
      <c r="D72" s="96"/>
      <c r="E72" s="94" t="s">
        <v>246</v>
      </c>
      <c r="F72" s="95"/>
      <c r="G72" s="95"/>
      <c r="H72" s="95"/>
      <c r="I72" s="95"/>
      <c r="J72" s="95"/>
      <c r="K72" s="96"/>
      <c r="L72" s="106" t="s">
        <v>174</v>
      </c>
      <c r="M72" s="107"/>
      <c r="N72" s="107"/>
      <c r="O72" s="107"/>
      <c r="P72" s="107"/>
      <c r="Q72" s="108"/>
      <c r="R72" s="94" t="s">
        <v>247</v>
      </c>
      <c r="S72" s="95"/>
      <c r="T72" s="95"/>
      <c r="U72" s="95"/>
      <c r="V72" s="96"/>
      <c r="W72" s="137">
        <v>0.4</v>
      </c>
      <c r="X72" s="138"/>
      <c r="Y72" s="138"/>
      <c r="Z72" s="138"/>
      <c r="AA72" s="139"/>
      <c r="AB72" s="94">
        <v>1</v>
      </c>
      <c r="AC72" s="95"/>
      <c r="AD72" s="95"/>
      <c r="AE72" s="95"/>
      <c r="AF72" s="96"/>
      <c r="AG72" s="99" t="s">
        <v>87</v>
      </c>
      <c r="AH72" s="95"/>
      <c r="AI72" s="95"/>
      <c r="AJ72" s="95"/>
      <c r="AK72" s="96"/>
      <c r="AL72" s="99" t="s">
        <v>87</v>
      </c>
      <c r="AM72" s="95"/>
      <c r="AN72" s="95"/>
      <c r="AO72" s="95"/>
      <c r="AP72" s="96"/>
      <c r="AQ72" s="93">
        <v>0</v>
      </c>
      <c r="AR72" s="93"/>
      <c r="AS72" s="93"/>
      <c r="AT72" s="93"/>
      <c r="AU72" s="93">
        <v>0</v>
      </c>
      <c r="AV72" s="93"/>
      <c r="AW72" s="93"/>
      <c r="AX72" s="93"/>
      <c r="AY72" s="93">
        <v>0</v>
      </c>
      <c r="AZ72" s="93"/>
      <c r="BA72" s="93"/>
      <c r="BB72" s="93"/>
      <c r="BC72" s="93">
        <v>0</v>
      </c>
      <c r="BD72" s="93"/>
      <c r="BE72" s="93"/>
      <c r="BF72" s="93"/>
      <c r="BG72" s="94">
        <v>0</v>
      </c>
      <c r="BH72" s="95"/>
      <c r="BI72" s="95"/>
      <c r="BJ72" s="96"/>
      <c r="BK72" s="94">
        <v>0</v>
      </c>
      <c r="BL72" s="95"/>
      <c r="BM72" s="95"/>
      <c r="BN72" s="96"/>
      <c r="BO72" s="94">
        <v>0</v>
      </c>
      <c r="BP72" s="95"/>
      <c r="BQ72" s="95"/>
      <c r="BR72" s="96"/>
      <c r="BS72" s="94">
        <f t="shared" ref="BS72:BS135" si="3">SUM(AQ72:BR72)</f>
        <v>0</v>
      </c>
      <c r="BT72" s="95"/>
      <c r="BU72" s="95"/>
      <c r="BV72" s="95"/>
      <c r="BW72" s="96"/>
      <c r="BX72" s="94">
        <v>0</v>
      </c>
      <c r="BY72" s="95"/>
      <c r="BZ72" s="95"/>
      <c r="CA72" s="96"/>
      <c r="CB72" s="94">
        <v>0</v>
      </c>
      <c r="CC72" s="95"/>
      <c r="CD72" s="95"/>
      <c r="CE72" s="96"/>
      <c r="CF72" s="94">
        <v>0</v>
      </c>
      <c r="CG72" s="95"/>
      <c r="CH72" s="95"/>
      <c r="CI72" s="96"/>
      <c r="CJ72" s="94">
        <v>0</v>
      </c>
      <c r="CK72" s="95"/>
      <c r="CL72" s="95"/>
      <c r="CM72" s="96"/>
      <c r="CN72" s="94">
        <v>1</v>
      </c>
      <c r="CO72" s="95"/>
      <c r="CP72" s="95"/>
      <c r="CQ72" s="96"/>
      <c r="CR72" s="94">
        <v>1</v>
      </c>
      <c r="CS72" s="95"/>
      <c r="CT72" s="95"/>
      <c r="CU72" s="95"/>
      <c r="CV72" s="96"/>
      <c r="CW72" s="94">
        <v>0</v>
      </c>
      <c r="CX72" s="95"/>
      <c r="CY72" s="95"/>
      <c r="CZ72" s="95"/>
      <c r="DA72" s="96"/>
      <c r="DB72" s="94">
        <v>0</v>
      </c>
      <c r="DC72" s="95"/>
      <c r="DD72" s="95"/>
      <c r="DE72" s="95"/>
      <c r="DF72" s="96"/>
      <c r="DG72" s="94">
        <f t="shared" ref="DG72:DG135" si="4">SUM(BX72:CQ72)</f>
        <v>1</v>
      </c>
      <c r="DH72" s="95"/>
      <c r="DI72" s="95"/>
      <c r="DJ72" s="95"/>
      <c r="DK72" s="96"/>
      <c r="DL72" s="94">
        <v>0</v>
      </c>
      <c r="DM72" s="95"/>
      <c r="DN72" s="95"/>
      <c r="DO72" s="96"/>
      <c r="DP72" s="94">
        <v>0</v>
      </c>
      <c r="DQ72" s="95"/>
      <c r="DR72" s="95"/>
      <c r="DS72" s="96"/>
      <c r="DT72" s="94">
        <f t="shared" ref="DT72:DT135" si="5">SUM(DG72:DS72)</f>
        <v>1</v>
      </c>
      <c r="DU72" s="95"/>
      <c r="DV72" s="95"/>
      <c r="DW72" s="95"/>
      <c r="DX72" s="96"/>
      <c r="DY72" s="100">
        <v>42500.5625</v>
      </c>
      <c r="DZ72" s="95"/>
      <c r="EA72" s="95"/>
      <c r="EB72" s="95"/>
      <c r="EC72" s="96"/>
      <c r="ED72" s="100">
        <v>42500.965277777781</v>
      </c>
      <c r="EE72" s="101"/>
      <c r="EF72" s="101"/>
      <c r="EG72" s="101"/>
      <c r="EH72" s="102"/>
      <c r="EI72" s="100">
        <v>42500.965277777781</v>
      </c>
      <c r="EJ72" s="101"/>
      <c r="EK72" s="101"/>
      <c r="EL72" s="101"/>
      <c r="EM72" s="102"/>
      <c r="EN72" s="94">
        <v>9.6999999999999993</v>
      </c>
      <c r="EO72" s="95"/>
      <c r="EP72" s="95"/>
      <c r="EQ72" s="96"/>
      <c r="ER72" s="94"/>
      <c r="ES72" s="95"/>
      <c r="ET72" s="95"/>
      <c r="EU72" s="95"/>
      <c r="EV72" s="95"/>
      <c r="EW72" s="95"/>
      <c r="EX72" s="95"/>
      <c r="EY72" s="96"/>
      <c r="EZ72" s="94" t="s">
        <v>248</v>
      </c>
      <c r="FA72" s="95"/>
      <c r="FB72" s="95"/>
      <c r="FC72" s="95"/>
      <c r="FD72" s="95"/>
      <c r="FE72" s="96"/>
      <c r="FF72" s="103" t="s">
        <v>249</v>
      </c>
      <c r="FG72" s="104"/>
      <c r="FH72" s="104"/>
      <c r="FI72" s="104"/>
      <c r="FJ72" s="104"/>
      <c r="FK72" s="105"/>
    </row>
    <row r="73" spans="1:167" s="54" customFormat="1" ht="11.25" customHeight="1" x14ac:dyDescent="0.2">
      <c r="A73" s="94">
        <v>67</v>
      </c>
      <c r="B73" s="95"/>
      <c r="C73" s="95"/>
      <c r="D73" s="96"/>
      <c r="E73" s="94" t="s">
        <v>246</v>
      </c>
      <c r="F73" s="95"/>
      <c r="G73" s="95"/>
      <c r="H73" s="95"/>
      <c r="I73" s="95"/>
      <c r="J73" s="95"/>
      <c r="K73" s="96"/>
      <c r="L73" s="117" t="s">
        <v>154</v>
      </c>
      <c r="M73" s="118"/>
      <c r="N73" s="118"/>
      <c r="O73" s="118"/>
      <c r="P73" s="118"/>
      <c r="Q73" s="119"/>
      <c r="R73" s="94" t="s">
        <v>247</v>
      </c>
      <c r="S73" s="95"/>
      <c r="T73" s="95"/>
      <c r="U73" s="95"/>
      <c r="V73" s="96"/>
      <c r="W73" s="94">
        <v>6</v>
      </c>
      <c r="X73" s="95"/>
      <c r="Y73" s="95"/>
      <c r="Z73" s="95"/>
      <c r="AA73" s="96"/>
      <c r="AB73" s="94">
        <v>0</v>
      </c>
      <c r="AC73" s="95"/>
      <c r="AD73" s="95"/>
      <c r="AE73" s="95"/>
      <c r="AF73" s="96"/>
      <c r="AG73" s="99" t="s">
        <v>87</v>
      </c>
      <c r="AH73" s="95"/>
      <c r="AI73" s="95"/>
      <c r="AJ73" s="95"/>
      <c r="AK73" s="96"/>
      <c r="AL73" s="99" t="s">
        <v>87</v>
      </c>
      <c r="AM73" s="95"/>
      <c r="AN73" s="95"/>
      <c r="AO73" s="95"/>
      <c r="AP73" s="96"/>
      <c r="AQ73" s="94">
        <v>0</v>
      </c>
      <c r="AR73" s="95"/>
      <c r="AS73" s="95"/>
      <c r="AT73" s="96"/>
      <c r="AU73" s="94">
        <v>0</v>
      </c>
      <c r="AV73" s="95"/>
      <c r="AW73" s="95"/>
      <c r="AX73" s="96"/>
      <c r="AY73" s="94">
        <v>0</v>
      </c>
      <c r="AZ73" s="95"/>
      <c r="BA73" s="95"/>
      <c r="BB73" s="96"/>
      <c r="BC73" s="94">
        <v>0</v>
      </c>
      <c r="BD73" s="95"/>
      <c r="BE73" s="95"/>
      <c r="BF73" s="96"/>
      <c r="BG73" s="94">
        <v>4</v>
      </c>
      <c r="BH73" s="95"/>
      <c r="BI73" s="95"/>
      <c r="BJ73" s="96"/>
      <c r="BK73" s="94">
        <v>1</v>
      </c>
      <c r="BL73" s="95"/>
      <c r="BM73" s="95"/>
      <c r="BN73" s="96"/>
      <c r="BO73" s="94">
        <v>0</v>
      </c>
      <c r="BP73" s="95"/>
      <c r="BQ73" s="95"/>
      <c r="BR73" s="96"/>
      <c r="BS73" s="94">
        <f t="shared" si="3"/>
        <v>5</v>
      </c>
      <c r="BT73" s="95"/>
      <c r="BU73" s="95"/>
      <c r="BV73" s="95"/>
      <c r="BW73" s="96"/>
      <c r="BX73" s="94">
        <v>0</v>
      </c>
      <c r="BY73" s="95"/>
      <c r="BZ73" s="95"/>
      <c r="CA73" s="96"/>
      <c r="CB73" s="94">
        <v>0</v>
      </c>
      <c r="CC73" s="95"/>
      <c r="CD73" s="95"/>
      <c r="CE73" s="96"/>
      <c r="CF73" s="94">
        <v>0</v>
      </c>
      <c r="CG73" s="95"/>
      <c r="CH73" s="95"/>
      <c r="CI73" s="96"/>
      <c r="CJ73" s="94">
        <v>0</v>
      </c>
      <c r="CK73" s="95"/>
      <c r="CL73" s="95"/>
      <c r="CM73" s="96"/>
      <c r="CN73" s="94">
        <v>300</v>
      </c>
      <c r="CO73" s="95"/>
      <c r="CP73" s="95"/>
      <c r="CQ73" s="96"/>
      <c r="CR73" s="94">
        <v>300</v>
      </c>
      <c r="CS73" s="95"/>
      <c r="CT73" s="95"/>
      <c r="CU73" s="95"/>
      <c r="CV73" s="96"/>
      <c r="CW73" s="94">
        <v>0</v>
      </c>
      <c r="CX73" s="95"/>
      <c r="CY73" s="95"/>
      <c r="CZ73" s="95"/>
      <c r="DA73" s="96"/>
      <c r="DB73" s="94">
        <v>0</v>
      </c>
      <c r="DC73" s="95"/>
      <c r="DD73" s="95"/>
      <c r="DE73" s="95"/>
      <c r="DF73" s="96"/>
      <c r="DG73" s="94">
        <f t="shared" si="4"/>
        <v>300</v>
      </c>
      <c r="DH73" s="95"/>
      <c r="DI73" s="95"/>
      <c r="DJ73" s="95"/>
      <c r="DK73" s="96"/>
      <c r="DL73" s="94">
        <v>0</v>
      </c>
      <c r="DM73" s="95"/>
      <c r="DN73" s="95"/>
      <c r="DO73" s="96"/>
      <c r="DP73" s="94">
        <v>0</v>
      </c>
      <c r="DQ73" s="95"/>
      <c r="DR73" s="95"/>
      <c r="DS73" s="96"/>
      <c r="DT73" s="94">
        <f t="shared" si="5"/>
        <v>300</v>
      </c>
      <c r="DU73" s="95"/>
      <c r="DV73" s="95"/>
      <c r="DW73" s="95"/>
      <c r="DX73" s="96"/>
      <c r="DY73" s="100">
        <v>42501.645833333336</v>
      </c>
      <c r="DZ73" s="95"/>
      <c r="EA73" s="95"/>
      <c r="EB73" s="95"/>
      <c r="EC73" s="96"/>
      <c r="ED73" s="100">
        <v>42501.722222222219</v>
      </c>
      <c r="EE73" s="101"/>
      <c r="EF73" s="101"/>
      <c r="EG73" s="101"/>
      <c r="EH73" s="102"/>
      <c r="EI73" s="100">
        <v>42501.722222222219</v>
      </c>
      <c r="EJ73" s="101"/>
      <c r="EK73" s="101"/>
      <c r="EL73" s="101"/>
      <c r="EM73" s="102"/>
      <c r="EN73" s="94">
        <v>1.8</v>
      </c>
      <c r="EO73" s="95"/>
      <c r="EP73" s="95"/>
      <c r="EQ73" s="96"/>
      <c r="ER73" s="94"/>
      <c r="ES73" s="95"/>
      <c r="ET73" s="95"/>
      <c r="EU73" s="95"/>
      <c r="EV73" s="95"/>
      <c r="EW73" s="95"/>
      <c r="EX73" s="95"/>
      <c r="EY73" s="96"/>
      <c r="EZ73" s="94" t="s">
        <v>248</v>
      </c>
      <c r="FA73" s="95"/>
      <c r="FB73" s="95"/>
      <c r="FC73" s="95"/>
      <c r="FD73" s="95"/>
      <c r="FE73" s="96"/>
      <c r="FF73" s="103" t="s">
        <v>249</v>
      </c>
      <c r="FG73" s="104"/>
      <c r="FH73" s="104"/>
      <c r="FI73" s="104"/>
      <c r="FJ73" s="104"/>
      <c r="FK73" s="105"/>
    </row>
    <row r="74" spans="1:167" s="54" customFormat="1" ht="11.25" customHeight="1" x14ac:dyDescent="0.2">
      <c r="A74" s="94">
        <v>68</v>
      </c>
      <c r="B74" s="95"/>
      <c r="C74" s="95"/>
      <c r="D74" s="96"/>
      <c r="E74" s="94" t="s">
        <v>246</v>
      </c>
      <c r="F74" s="95"/>
      <c r="G74" s="95"/>
      <c r="H74" s="95"/>
      <c r="I74" s="95"/>
      <c r="J74" s="95"/>
      <c r="K74" s="96"/>
      <c r="L74" s="106" t="s">
        <v>175</v>
      </c>
      <c r="M74" s="107"/>
      <c r="N74" s="107"/>
      <c r="O74" s="107"/>
      <c r="P74" s="107"/>
      <c r="Q74" s="108"/>
      <c r="R74" s="94" t="s">
        <v>247</v>
      </c>
      <c r="S74" s="95"/>
      <c r="T74" s="95"/>
      <c r="U74" s="95"/>
      <c r="V74" s="96"/>
      <c r="W74" s="94">
        <v>0.4</v>
      </c>
      <c r="X74" s="95"/>
      <c r="Y74" s="95"/>
      <c r="Z74" s="95"/>
      <c r="AA74" s="96"/>
      <c r="AB74" s="94">
        <v>1</v>
      </c>
      <c r="AC74" s="95"/>
      <c r="AD74" s="95"/>
      <c r="AE74" s="95"/>
      <c r="AF74" s="96"/>
      <c r="AG74" s="99" t="s">
        <v>87</v>
      </c>
      <c r="AH74" s="95"/>
      <c r="AI74" s="95"/>
      <c r="AJ74" s="95"/>
      <c r="AK74" s="96"/>
      <c r="AL74" s="99" t="s">
        <v>87</v>
      </c>
      <c r="AM74" s="95"/>
      <c r="AN74" s="95"/>
      <c r="AO74" s="95"/>
      <c r="AP74" s="96"/>
      <c r="AQ74" s="93">
        <v>0</v>
      </c>
      <c r="AR74" s="93"/>
      <c r="AS74" s="93"/>
      <c r="AT74" s="93"/>
      <c r="AU74" s="93">
        <v>0</v>
      </c>
      <c r="AV74" s="93"/>
      <c r="AW74" s="93"/>
      <c r="AX74" s="93"/>
      <c r="AY74" s="93">
        <v>0</v>
      </c>
      <c r="AZ74" s="93"/>
      <c r="BA74" s="93"/>
      <c r="BB74" s="93"/>
      <c r="BC74" s="93">
        <v>0</v>
      </c>
      <c r="BD74" s="93"/>
      <c r="BE74" s="93"/>
      <c r="BF74" s="93"/>
      <c r="BG74" s="94">
        <v>0</v>
      </c>
      <c r="BH74" s="95"/>
      <c r="BI74" s="95"/>
      <c r="BJ74" s="96"/>
      <c r="BK74" s="94">
        <v>0</v>
      </c>
      <c r="BL74" s="95"/>
      <c r="BM74" s="95"/>
      <c r="BN74" s="96"/>
      <c r="BO74" s="94">
        <v>0</v>
      </c>
      <c r="BP74" s="95"/>
      <c r="BQ74" s="95"/>
      <c r="BR74" s="96"/>
      <c r="BS74" s="94">
        <f t="shared" si="3"/>
        <v>0</v>
      </c>
      <c r="BT74" s="95"/>
      <c r="BU74" s="95"/>
      <c r="BV74" s="95"/>
      <c r="BW74" s="96"/>
      <c r="BX74" s="94">
        <v>0</v>
      </c>
      <c r="BY74" s="95"/>
      <c r="BZ74" s="95"/>
      <c r="CA74" s="96"/>
      <c r="CB74" s="94">
        <v>0</v>
      </c>
      <c r="CC74" s="95"/>
      <c r="CD74" s="95"/>
      <c r="CE74" s="96"/>
      <c r="CF74" s="94">
        <v>0</v>
      </c>
      <c r="CG74" s="95"/>
      <c r="CH74" s="95"/>
      <c r="CI74" s="96"/>
      <c r="CJ74" s="94">
        <v>0</v>
      </c>
      <c r="CK74" s="95"/>
      <c r="CL74" s="95"/>
      <c r="CM74" s="96"/>
      <c r="CN74" s="94">
        <v>2</v>
      </c>
      <c r="CO74" s="95"/>
      <c r="CP74" s="95"/>
      <c r="CQ74" s="96"/>
      <c r="CR74" s="94">
        <v>2</v>
      </c>
      <c r="CS74" s="95"/>
      <c r="CT74" s="95"/>
      <c r="CU74" s="95"/>
      <c r="CV74" s="96"/>
      <c r="CW74" s="94">
        <v>0</v>
      </c>
      <c r="CX74" s="95"/>
      <c r="CY74" s="95"/>
      <c r="CZ74" s="95"/>
      <c r="DA74" s="96"/>
      <c r="DB74" s="94">
        <v>0</v>
      </c>
      <c r="DC74" s="95"/>
      <c r="DD74" s="95"/>
      <c r="DE74" s="95"/>
      <c r="DF74" s="96"/>
      <c r="DG74" s="94">
        <f t="shared" si="4"/>
        <v>2</v>
      </c>
      <c r="DH74" s="95"/>
      <c r="DI74" s="95"/>
      <c r="DJ74" s="95"/>
      <c r="DK74" s="96"/>
      <c r="DL74" s="94">
        <v>0</v>
      </c>
      <c r="DM74" s="95"/>
      <c r="DN74" s="95"/>
      <c r="DO74" s="96"/>
      <c r="DP74" s="94">
        <v>0</v>
      </c>
      <c r="DQ74" s="95"/>
      <c r="DR74" s="95"/>
      <c r="DS74" s="96"/>
      <c r="DT74" s="94">
        <f t="shared" si="5"/>
        <v>2</v>
      </c>
      <c r="DU74" s="95"/>
      <c r="DV74" s="95"/>
      <c r="DW74" s="95"/>
      <c r="DX74" s="96"/>
      <c r="DY74" s="100">
        <v>42501.572916666664</v>
      </c>
      <c r="DZ74" s="95"/>
      <c r="EA74" s="95"/>
      <c r="EB74" s="95"/>
      <c r="EC74" s="96"/>
      <c r="ED74" s="100">
        <v>42504.572916666664</v>
      </c>
      <c r="EE74" s="101"/>
      <c r="EF74" s="101"/>
      <c r="EG74" s="101"/>
      <c r="EH74" s="102"/>
      <c r="EI74" s="100">
        <v>42504.572916666664</v>
      </c>
      <c r="EJ74" s="101"/>
      <c r="EK74" s="101"/>
      <c r="EL74" s="101"/>
      <c r="EM74" s="102"/>
      <c r="EN74" s="94">
        <v>72</v>
      </c>
      <c r="EO74" s="95"/>
      <c r="EP74" s="95"/>
      <c r="EQ74" s="96"/>
      <c r="ER74" s="94"/>
      <c r="ES74" s="95"/>
      <c r="ET74" s="95"/>
      <c r="EU74" s="95"/>
      <c r="EV74" s="95"/>
      <c r="EW74" s="95"/>
      <c r="EX74" s="95"/>
      <c r="EY74" s="96"/>
      <c r="EZ74" s="94" t="s">
        <v>248</v>
      </c>
      <c r="FA74" s="95"/>
      <c r="FB74" s="95"/>
      <c r="FC74" s="95"/>
      <c r="FD74" s="95"/>
      <c r="FE74" s="96"/>
      <c r="FF74" s="103" t="s">
        <v>249</v>
      </c>
      <c r="FG74" s="104"/>
      <c r="FH74" s="104"/>
      <c r="FI74" s="104"/>
      <c r="FJ74" s="104"/>
      <c r="FK74" s="105"/>
    </row>
    <row r="75" spans="1:167" s="54" customFormat="1" ht="11.25" customHeight="1" x14ac:dyDescent="0.2">
      <c r="A75" s="94">
        <v>69</v>
      </c>
      <c r="B75" s="95"/>
      <c r="C75" s="95"/>
      <c r="D75" s="96"/>
      <c r="E75" s="94" t="s">
        <v>246</v>
      </c>
      <c r="F75" s="95"/>
      <c r="G75" s="95"/>
      <c r="H75" s="95"/>
      <c r="I75" s="95"/>
      <c r="J75" s="95"/>
      <c r="K75" s="96"/>
      <c r="L75" s="106" t="s">
        <v>176</v>
      </c>
      <c r="M75" s="107"/>
      <c r="N75" s="107"/>
      <c r="O75" s="107"/>
      <c r="P75" s="107"/>
      <c r="Q75" s="108"/>
      <c r="R75" s="94" t="s">
        <v>247</v>
      </c>
      <c r="S75" s="95"/>
      <c r="T75" s="95"/>
      <c r="U75" s="95"/>
      <c r="V75" s="96"/>
      <c r="W75" s="94">
        <v>10</v>
      </c>
      <c r="X75" s="95"/>
      <c r="Y75" s="95"/>
      <c r="Z75" s="95"/>
      <c r="AA75" s="96"/>
      <c r="AB75" s="94">
        <v>1</v>
      </c>
      <c r="AC75" s="95"/>
      <c r="AD75" s="95"/>
      <c r="AE75" s="95"/>
      <c r="AF75" s="96"/>
      <c r="AG75" s="99" t="s">
        <v>87</v>
      </c>
      <c r="AH75" s="95"/>
      <c r="AI75" s="95"/>
      <c r="AJ75" s="95"/>
      <c r="AK75" s="96"/>
      <c r="AL75" s="99" t="s">
        <v>87</v>
      </c>
      <c r="AM75" s="95"/>
      <c r="AN75" s="95"/>
      <c r="AO75" s="95"/>
      <c r="AP75" s="96"/>
      <c r="AQ75" s="93">
        <v>0</v>
      </c>
      <c r="AR75" s="93"/>
      <c r="AS75" s="93"/>
      <c r="AT75" s="93"/>
      <c r="AU75" s="93">
        <v>0</v>
      </c>
      <c r="AV75" s="93"/>
      <c r="AW75" s="93"/>
      <c r="AX75" s="93"/>
      <c r="AY75" s="93">
        <v>0</v>
      </c>
      <c r="AZ75" s="93"/>
      <c r="BA75" s="93"/>
      <c r="BB75" s="93"/>
      <c r="BC75" s="93">
        <v>1</v>
      </c>
      <c r="BD75" s="93"/>
      <c r="BE75" s="93"/>
      <c r="BF75" s="93"/>
      <c r="BG75" s="94">
        <v>0</v>
      </c>
      <c r="BH75" s="95"/>
      <c r="BI75" s="95"/>
      <c r="BJ75" s="96"/>
      <c r="BK75" s="94">
        <v>2</v>
      </c>
      <c r="BL75" s="95"/>
      <c r="BM75" s="95"/>
      <c r="BN75" s="96"/>
      <c r="BO75" s="94">
        <v>0</v>
      </c>
      <c r="BP75" s="95"/>
      <c r="BQ75" s="95"/>
      <c r="BR75" s="96"/>
      <c r="BS75" s="94">
        <f t="shared" si="3"/>
        <v>3</v>
      </c>
      <c r="BT75" s="95"/>
      <c r="BU75" s="95"/>
      <c r="BV75" s="95"/>
      <c r="BW75" s="96"/>
      <c r="BX75" s="94">
        <v>0</v>
      </c>
      <c r="BY75" s="95"/>
      <c r="BZ75" s="95"/>
      <c r="CA75" s="96"/>
      <c r="CB75" s="94">
        <v>0</v>
      </c>
      <c r="CC75" s="95"/>
      <c r="CD75" s="95"/>
      <c r="CE75" s="96"/>
      <c r="CF75" s="94">
        <v>0</v>
      </c>
      <c r="CG75" s="95"/>
      <c r="CH75" s="95"/>
      <c r="CI75" s="96"/>
      <c r="CJ75" s="94">
        <v>1</v>
      </c>
      <c r="CK75" s="95"/>
      <c r="CL75" s="95"/>
      <c r="CM75" s="96"/>
      <c r="CN75" s="94">
        <v>0</v>
      </c>
      <c r="CO75" s="95"/>
      <c r="CP75" s="95"/>
      <c r="CQ75" s="96"/>
      <c r="CR75" s="94">
        <v>0</v>
      </c>
      <c r="CS75" s="95"/>
      <c r="CT75" s="95"/>
      <c r="CU75" s="95"/>
      <c r="CV75" s="96"/>
      <c r="CW75" s="94">
        <v>1</v>
      </c>
      <c r="CX75" s="95"/>
      <c r="CY75" s="95"/>
      <c r="CZ75" s="95"/>
      <c r="DA75" s="96"/>
      <c r="DB75" s="94">
        <v>0</v>
      </c>
      <c r="DC75" s="95"/>
      <c r="DD75" s="95"/>
      <c r="DE75" s="95"/>
      <c r="DF75" s="96"/>
      <c r="DG75" s="94">
        <f t="shared" si="4"/>
        <v>1</v>
      </c>
      <c r="DH75" s="95"/>
      <c r="DI75" s="95"/>
      <c r="DJ75" s="95"/>
      <c r="DK75" s="96"/>
      <c r="DL75" s="94">
        <v>0</v>
      </c>
      <c r="DM75" s="95"/>
      <c r="DN75" s="95"/>
      <c r="DO75" s="96"/>
      <c r="DP75" s="94">
        <v>0</v>
      </c>
      <c r="DQ75" s="95"/>
      <c r="DR75" s="95"/>
      <c r="DS75" s="96"/>
      <c r="DT75" s="94">
        <f t="shared" si="5"/>
        <v>1</v>
      </c>
      <c r="DU75" s="95"/>
      <c r="DV75" s="95"/>
      <c r="DW75" s="95"/>
      <c r="DX75" s="96"/>
      <c r="DY75" s="100">
        <v>42502.715277777781</v>
      </c>
      <c r="DZ75" s="95"/>
      <c r="EA75" s="95"/>
      <c r="EB75" s="95"/>
      <c r="EC75" s="96"/>
      <c r="ED75" s="100">
        <v>42502.923611111109</v>
      </c>
      <c r="EE75" s="101"/>
      <c r="EF75" s="101"/>
      <c r="EG75" s="101"/>
      <c r="EH75" s="102"/>
      <c r="EI75" s="100">
        <v>42502.923611111109</v>
      </c>
      <c r="EJ75" s="101"/>
      <c r="EK75" s="101"/>
      <c r="EL75" s="101"/>
      <c r="EM75" s="102"/>
      <c r="EN75" s="94">
        <v>5</v>
      </c>
      <c r="EO75" s="95"/>
      <c r="EP75" s="95"/>
      <c r="EQ75" s="96"/>
      <c r="ER75" s="94"/>
      <c r="ES75" s="95"/>
      <c r="ET75" s="95"/>
      <c r="EU75" s="95"/>
      <c r="EV75" s="95"/>
      <c r="EW75" s="95"/>
      <c r="EX75" s="95"/>
      <c r="EY75" s="96"/>
      <c r="EZ75" s="94" t="s">
        <v>248</v>
      </c>
      <c r="FA75" s="95"/>
      <c r="FB75" s="95"/>
      <c r="FC75" s="95"/>
      <c r="FD75" s="95"/>
      <c r="FE75" s="96"/>
      <c r="FF75" s="103" t="s">
        <v>249</v>
      </c>
      <c r="FG75" s="104"/>
      <c r="FH75" s="104"/>
      <c r="FI75" s="104"/>
      <c r="FJ75" s="104"/>
      <c r="FK75" s="105"/>
    </row>
    <row r="76" spans="1:167" s="54" customFormat="1" ht="11.25" customHeight="1" x14ac:dyDescent="0.2">
      <c r="A76" s="94">
        <v>70</v>
      </c>
      <c r="B76" s="95"/>
      <c r="C76" s="95"/>
      <c r="D76" s="96"/>
      <c r="E76" s="94" t="s">
        <v>246</v>
      </c>
      <c r="F76" s="95"/>
      <c r="G76" s="95"/>
      <c r="H76" s="95"/>
      <c r="I76" s="95"/>
      <c r="J76" s="95"/>
      <c r="K76" s="96"/>
      <c r="L76" s="120" t="s">
        <v>157</v>
      </c>
      <c r="M76" s="120"/>
      <c r="N76" s="120"/>
      <c r="O76" s="120"/>
      <c r="P76" s="120"/>
      <c r="Q76" s="120"/>
      <c r="R76" s="94" t="s">
        <v>247</v>
      </c>
      <c r="S76" s="95"/>
      <c r="T76" s="95"/>
      <c r="U76" s="95"/>
      <c r="V76" s="96"/>
      <c r="W76" s="94">
        <v>0.4</v>
      </c>
      <c r="X76" s="95"/>
      <c r="Y76" s="95"/>
      <c r="Z76" s="95"/>
      <c r="AA76" s="96"/>
      <c r="AB76" s="94">
        <v>1</v>
      </c>
      <c r="AC76" s="95"/>
      <c r="AD76" s="95"/>
      <c r="AE76" s="95"/>
      <c r="AF76" s="96"/>
      <c r="AG76" s="99" t="s">
        <v>87</v>
      </c>
      <c r="AH76" s="95"/>
      <c r="AI76" s="95"/>
      <c r="AJ76" s="95"/>
      <c r="AK76" s="96"/>
      <c r="AL76" s="99" t="s">
        <v>87</v>
      </c>
      <c r="AM76" s="95"/>
      <c r="AN76" s="95"/>
      <c r="AO76" s="95"/>
      <c r="AP76" s="96"/>
      <c r="AQ76" s="93">
        <v>0</v>
      </c>
      <c r="AR76" s="93"/>
      <c r="AS76" s="93"/>
      <c r="AT76" s="93"/>
      <c r="AU76" s="93">
        <v>0</v>
      </c>
      <c r="AV76" s="93"/>
      <c r="AW76" s="93"/>
      <c r="AX76" s="93"/>
      <c r="AY76" s="93">
        <v>0</v>
      </c>
      <c r="AZ76" s="93"/>
      <c r="BA76" s="93"/>
      <c r="BB76" s="93"/>
      <c r="BC76" s="93">
        <v>0</v>
      </c>
      <c r="BD76" s="93"/>
      <c r="BE76" s="93"/>
      <c r="BF76" s="93"/>
      <c r="BG76" s="93">
        <v>0</v>
      </c>
      <c r="BH76" s="93"/>
      <c r="BI76" s="93"/>
      <c r="BJ76" s="93"/>
      <c r="BK76" s="93">
        <v>0</v>
      </c>
      <c r="BL76" s="93"/>
      <c r="BM76" s="93"/>
      <c r="BN76" s="93"/>
      <c r="BO76" s="93">
        <v>0</v>
      </c>
      <c r="BP76" s="93"/>
      <c r="BQ76" s="93"/>
      <c r="BR76" s="93"/>
      <c r="BS76" s="94">
        <f t="shared" si="3"/>
        <v>0</v>
      </c>
      <c r="BT76" s="95"/>
      <c r="BU76" s="95"/>
      <c r="BV76" s="95"/>
      <c r="BW76" s="96"/>
      <c r="BX76" s="93">
        <v>0</v>
      </c>
      <c r="BY76" s="93"/>
      <c r="BZ76" s="93"/>
      <c r="CA76" s="93"/>
      <c r="CB76" s="93">
        <v>0</v>
      </c>
      <c r="CC76" s="93"/>
      <c r="CD76" s="93"/>
      <c r="CE76" s="93"/>
      <c r="CF76" s="93">
        <v>0</v>
      </c>
      <c r="CG76" s="93"/>
      <c r="CH76" s="93"/>
      <c r="CI76" s="93"/>
      <c r="CJ76" s="93">
        <v>0</v>
      </c>
      <c r="CK76" s="93"/>
      <c r="CL76" s="93"/>
      <c r="CM76" s="93"/>
      <c r="CN76" s="94">
        <v>2</v>
      </c>
      <c r="CO76" s="95"/>
      <c r="CP76" s="95"/>
      <c r="CQ76" s="96"/>
      <c r="CR76" s="94">
        <v>2</v>
      </c>
      <c r="CS76" s="95"/>
      <c r="CT76" s="95"/>
      <c r="CU76" s="95"/>
      <c r="CV76" s="96"/>
      <c r="CW76" s="94">
        <v>0</v>
      </c>
      <c r="CX76" s="95"/>
      <c r="CY76" s="95"/>
      <c r="CZ76" s="95"/>
      <c r="DA76" s="96"/>
      <c r="DB76" s="94">
        <v>0</v>
      </c>
      <c r="DC76" s="95"/>
      <c r="DD76" s="95"/>
      <c r="DE76" s="95"/>
      <c r="DF76" s="96"/>
      <c r="DG76" s="94">
        <f t="shared" si="4"/>
        <v>2</v>
      </c>
      <c r="DH76" s="95"/>
      <c r="DI76" s="95"/>
      <c r="DJ76" s="95"/>
      <c r="DK76" s="96"/>
      <c r="DL76" s="94">
        <v>0</v>
      </c>
      <c r="DM76" s="95"/>
      <c r="DN76" s="95"/>
      <c r="DO76" s="96"/>
      <c r="DP76" s="94">
        <v>0</v>
      </c>
      <c r="DQ76" s="95"/>
      <c r="DR76" s="95"/>
      <c r="DS76" s="96"/>
      <c r="DT76" s="94">
        <f t="shared" si="5"/>
        <v>2</v>
      </c>
      <c r="DU76" s="95"/>
      <c r="DV76" s="95"/>
      <c r="DW76" s="95"/>
      <c r="DX76" s="96"/>
      <c r="DY76" s="100">
        <v>42503.770833333336</v>
      </c>
      <c r="DZ76" s="95"/>
      <c r="EA76" s="95"/>
      <c r="EB76" s="95"/>
      <c r="EC76" s="96"/>
      <c r="ED76" s="100">
        <v>42504.979166666664</v>
      </c>
      <c r="EE76" s="101"/>
      <c r="EF76" s="101"/>
      <c r="EG76" s="101"/>
      <c r="EH76" s="102"/>
      <c r="EI76" s="100">
        <v>42504.979166666664</v>
      </c>
      <c r="EJ76" s="101"/>
      <c r="EK76" s="101"/>
      <c r="EL76" s="101"/>
      <c r="EM76" s="102"/>
      <c r="EN76" s="94">
        <v>29</v>
      </c>
      <c r="EO76" s="95"/>
      <c r="EP76" s="95"/>
      <c r="EQ76" s="96"/>
      <c r="ER76" s="94"/>
      <c r="ES76" s="95"/>
      <c r="ET76" s="95"/>
      <c r="EU76" s="95"/>
      <c r="EV76" s="95"/>
      <c r="EW76" s="95"/>
      <c r="EX76" s="95"/>
      <c r="EY76" s="96"/>
      <c r="EZ76" s="94" t="s">
        <v>248</v>
      </c>
      <c r="FA76" s="95"/>
      <c r="FB76" s="95"/>
      <c r="FC76" s="95"/>
      <c r="FD76" s="95"/>
      <c r="FE76" s="96"/>
      <c r="FF76" s="103" t="s">
        <v>249</v>
      </c>
      <c r="FG76" s="104"/>
      <c r="FH76" s="104"/>
      <c r="FI76" s="104"/>
      <c r="FJ76" s="104"/>
      <c r="FK76" s="105"/>
    </row>
    <row r="77" spans="1:167" s="54" customFormat="1" ht="11.25" customHeight="1" x14ac:dyDescent="0.2">
      <c r="A77" s="94">
        <v>71</v>
      </c>
      <c r="B77" s="95"/>
      <c r="C77" s="95"/>
      <c r="D77" s="96"/>
      <c r="E77" s="94" t="s">
        <v>246</v>
      </c>
      <c r="F77" s="95"/>
      <c r="G77" s="95"/>
      <c r="H77" s="95"/>
      <c r="I77" s="95"/>
      <c r="J77" s="95"/>
      <c r="K77" s="96"/>
      <c r="L77" s="106" t="s">
        <v>177</v>
      </c>
      <c r="M77" s="107"/>
      <c r="N77" s="107"/>
      <c r="O77" s="107"/>
      <c r="P77" s="107"/>
      <c r="Q77" s="108"/>
      <c r="R77" s="94" t="s">
        <v>247</v>
      </c>
      <c r="S77" s="95"/>
      <c r="T77" s="95"/>
      <c r="U77" s="95"/>
      <c r="V77" s="96"/>
      <c r="W77" s="94">
        <v>10</v>
      </c>
      <c r="X77" s="95"/>
      <c r="Y77" s="95"/>
      <c r="Z77" s="95"/>
      <c r="AA77" s="96"/>
      <c r="AB77" s="94">
        <v>1</v>
      </c>
      <c r="AC77" s="95"/>
      <c r="AD77" s="95"/>
      <c r="AE77" s="95"/>
      <c r="AF77" s="96"/>
      <c r="AG77" s="99" t="s">
        <v>87</v>
      </c>
      <c r="AH77" s="95"/>
      <c r="AI77" s="95"/>
      <c r="AJ77" s="95"/>
      <c r="AK77" s="96"/>
      <c r="AL77" s="99" t="s">
        <v>87</v>
      </c>
      <c r="AM77" s="95"/>
      <c r="AN77" s="95"/>
      <c r="AO77" s="95"/>
      <c r="AP77" s="96"/>
      <c r="AQ77" s="93">
        <v>0</v>
      </c>
      <c r="AR77" s="93"/>
      <c r="AS77" s="93"/>
      <c r="AT77" s="93"/>
      <c r="AU77" s="93">
        <v>0</v>
      </c>
      <c r="AV77" s="93"/>
      <c r="AW77" s="93"/>
      <c r="AX77" s="93"/>
      <c r="AY77" s="93">
        <v>0</v>
      </c>
      <c r="AZ77" s="93"/>
      <c r="BA77" s="93"/>
      <c r="BB77" s="93"/>
      <c r="BC77" s="93">
        <v>3</v>
      </c>
      <c r="BD77" s="93"/>
      <c r="BE77" s="93"/>
      <c r="BF77" s="93"/>
      <c r="BG77" s="94">
        <v>0</v>
      </c>
      <c r="BH77" s="95"/>
      <c r="BI77" s="95"/>
      <c r="BJ77" s="96"/>
      <c r="BK77" s="94">
        <v>1</v>
      </c>
      <c r="BL77" s="95"/>
      <c r="BM77" s="95"/>
      <c r="BN77" s="96"/>
      <c r="BO77" s="94">
        <v>0</v>
      </c>
      <c r="BP77" s="95"/>
      <c r="BQ77" s="95"/>
      <c r="BR77" s="96"/>
      <c r="BS77" s="94">
        <f t="shared" si="3"/>
        <v>4</v>
      </c>
      <c r="BT77" s="95"/>
      <c r="BU77" s="95"/>
      <c r="BV77" s="95"/>
      <c r="BW77" s="96"/>
      <c r="BX77" s="94">
        <v>0</v>
      </c>
      <c r="BY77" s="95"/>
      <c r="BZ77" s="95"/>
      <c r="CA77" s="96"/>
      <c r="CB77" s="94">
        <v>0</v>
      </c>
      <c r="CC77" s="95"/>
      <c r="CD77" s="95"/>
      <c r="CE77" s="96"/>
      <c r="CF77" s="94">
        <v>0</v>
      </c>
      <c r="CG77" s="95"/>
      <c r="CH77" s="95"/>
      <c r="CI77" s="96"/>
      <c r="CJ77" s="94">
        <v>6</v>
      </c>
      <c r="CK77" s="95"/>
      <c r="CL77" s="95"/>
      <c r="CM77" s="96"/>
      <c r="CN77" s="94">
        <v>0</v>
      </c>
      <c r="CO77" s="95"/>
      <c r="CP77" s="95"/>
      <c r="CQ77" s="96"/>
      <c r="CR77" s="94">
        <v>0</v>
      </c>
      <c r="CS77" s="95"/>
      <c r="CT77" s="95"/>
      <c r="CU77" s="95"/>
      <c r="CV77" s="96"/>
      <c r="CW77" s="94">
        <v>6</v>
      </c>
      <c r="CX77" s="95"/>
      <c r="CY77" s="95"/>
      <c r="CZ77" s="95"/>
      <c r="DA77" s="96"/>
      <c r="DB77" s="94">
        <v>0</v>
      </c>
      <c r="DC77" s="95"/>
      <c r="DD77" s="95"/>
      <c r="DE77" s="95"/>
      <c r="DF77" s="96"/>
      <c r="DG77" s="94">
        <f t="shared" si="4"/>
        <v>6</v>
      </c>
      <c r="DH77" s="95"/>
      <c r="DI77" s="95"/>
      <c r="DJ77" s="95"/>
      <c r="DK77" s="96"/>
      <c r="DL77" s="94">
        <v>0</v>
      </c>
      <c r="DM77" s="95"/>
      <c r="DN77" s="95"/>
      <c r="DO77" s="96"/>
      <c r="DP77" s="94">
        <v>0</v>
      </c>
      <c r="DQ77" s="95"/>
      <c r="DR77" s="95"/>
      <c r="DS77" s="96"/>
      <c r="DT77" s="94">
        <f t="shared" si="5"/>
        <v>6</v>
      </c>
      <c r="DU77" s="95"/>
      <c r="DV77" s="95"/>
      <c r="DW77" s="95"/>
      <c r="DX77" s="96"/>
      <c r="DY77" s="100">
        <v>42503.975694444445</v>
      </c>
      <c r="DZ77" s="95"/>
      <c r="EA77" s="95"/>
      <c r="EB77" s="95"/>
      <c r="EC77" s="96"/>
      <c r="ED77" s="100">
        <v>42504.041666666664</v>
      </c>
      <c r="EE77" s="101"/>
      <c r="EF77" s="101"/>
      <c r="EG77" s="101"/>
      <c r="EH77" s="102"/>
      <c r="EI77" s="100">
        <v>42504.041666666664</v>
      </c>
      <c r="EJ77" s="101"/>
      <c r="EK77" s="101"/>
      <c r="EL77" s="101"/>
      <c r="EM77" s="102"/>
      <c r="EN77" s="94">
        <v>1.6</v>
      </c>
      <c r="EO77" s="95"/>
      <c r="EP77" s="95"/>
      <c r="EQ77" s="96"/>
      <c r="ER77" s="94"/>
      <c r="ES77" s="95"/>
      <c r="ET77" s="95"/>
      <c r="EU77" s="95"/>
      <c r="EV77" s="95"/>
      <c r="EW77" s="95"/>
      <c r="EX77" s="95"/>
      <c r="EY77" s="96"/>
      <c r="EZ77" s="94" t="s">
        <v>248</v>
      </c>
      <c r="FA77" s="95"/>
      <c r="FB77" s="95"/>
      <c r="FC77" s="95"/>
      <c r="FD77" s="95"/>
      <c r="FE77" s="96"/>
      <c r="FF77" s="103" t="s">
        <v>249</v>
      </c>
      <c r="FG77" s="104"/>
      <c r="FH77" s="104"/>
      <c r="FI77" s="104"/>
      <c r="FJ77" s="104"/>
      <c r="FK77" s="105"/>
    </row>
    <row r="78" spans="1:167" s="54" customFormat="1" ht="11.25" customHeight="1" x14ac:dyDescent="0.2">
      <c r="A78" s="94">
        <v>72</v>
      </c>
      <c r="B78" s="95"/>
      <c r="C78" s="95"/>
      <c r="D78" s="96"/>
      <c r="E78" s="94" t="s">
        <v>246</v>
      </c>
      <c r="F78" s="95"/>
      <c r="G78" s="95"/>
      <c r="H78" s="95"/>
      <c r="I78" s="95"/>
      <c r="J78" s="95"/>
      <c r="K78" s="96"/>
      <c r="L78" s="106" t="s">
        <v>304</v>
      </c>
      <c r="M78" s="107"/>
      <c r="N78" s="107"/>
      <c r="O78" s="107"/>
      <c r="P78" s="107"/>
      <c r="Q78" s="108"/>
      <c r="R78" s="94" t="s">
        <v>247</v>
      </c>
      <c r="S78" s="95"/>
      <c r="T78" s="95"/>
      <c r="U78" s="95"/>
      <c r="V78" s="96"/>
      <c r="W78" s="94">
        <v>0.4</v>
      </c>
      <c r="X78" s="95"/>
      <c r="Y78" s="95"/>
      <c r="Z78" s="95"/>
      <c r="AA78" s="96"/>
      <c r="AB78" s="94">
        <v>1</v>
      </c>
      <c r="AC78" s="95"/>
      <c r="AD78" s="95"/>
      <c r="AE78" s="95"/>
      <c r="AF78" s="96"/>
      <c r="AG78" s="99" t="s">
        <v>87</v>
      </c>
      <c r="AH78" s="95"/>
      <c r="AI78" s="95"/>
      <c r="AJ78" s="95"/>
      <c r="AK78" s="96"/>
      <c r="AL78" s="99" t="s">
        <v>87</v>
      </c>
      <c r="AM78" s="95"/>
      <c r="AN78" s="95"/>
      <c r="AO78" s="95"/>
      <c r="AP78" s="96"/>
      <c r="AQ78" s="93">
        <v>0</v>
      </c>
      <c r="AR78" s="93"/>
      <c r="AS78" s="93"/>
      <c r="AT78" s="93"/>
      <c r="AU78" s="93">
        <v>0</v>
      </c>
      <c r="AV78" s="93"/>
      <c r="AW78" s="93"/>
      <c r="AX78" s="93"/>
      <c r="AY78" s="93">
        <v>0</v>
      </c>
      <c r="AZ78" s="93"/>
      <c r="BA78" s="93"/>
      <c r="BB78" s="93"/>
      <c r="BC78" s="93">
        <v>0</v>
      </c>
      <c r="BD78" s="93"/>
      <c r="BE78" s="93"/>
      <c r="BF78" s="93"/>
      <c r="BG78" s="94">
        <v>0</v>
      </c>
      <c r="BH78" s="95"/>
      <c r="BI78" s="95"/>
      <c r="BJ78" s="96"/>
      <c r="BK78" s="94">
        <v>0</v>
      </c>
      <c r="BL78" s="95"/>
      <c r="BM78" s="95"/>
      <c r="BN78" s="96"/>
      <c r="BO78" s="94">
        <v>0</v>
      </c>
      <c r="BP78" s="95"/>
      <c r="BQ78" s="95"/>
      <c r="BR78" s="96"/>
      <c r="BS78" s="94">
        <f t="shared" si="3"/>
        <v>0</v>
      </c>
      <c r="BT78" s="95"/>
      <c r="BU78" s="95"/>
      <c r="BV78" s="95"/>
      <c r="BW78" s="96"/>
      <c r="BX78" s="94">
        <v>0</v>
      </c>
      <c r="BY78" s="95"/>
      <c r="BZ78" s="95"/>
      <c r="CA78" s="96"/>
      <c r="CB78" s="94">
        <v>0</v>
      </c>
      <c r="CC78" s="95"/>
      <c r="CD78" s="95"/>
      <c r="CE78" s="96"/>
      <c r="CF78" s="94">
        <v>0</v>
      </c>
      <c r="CG78" s="95"/>
      <c r="CH78" s="95"/>
      <c r="CI78" s="96"/>
      <c r="CJ78" s="94">
        <v>0</v>
      </c>
      <c r="CK78" s="95"/>
      <c r="CL78" s="95"/>
      <c r="CM78" s="96"/>
      <c r="CN78" s="94">
        <v>5</v>
      </c>
      <c r="CO78" s="95"/>
      <c r="CP78" s="95"/>
      <c r="CQ78" s="96"/>
      <c r="CR78" s="94">
        <v>5</v>
      </c>
      <c r="CS78" s="95"/>
      <c r="CT78" s="95"/>
      <c r="CU78" s="95"/>
      <c r="CV78" s="96"/>
      <c r="CW78" s="94">
        <v>0</v>
      </c>
      <c r="CX78" s="95"/>
      <c r="CY78" s="95"/>
      <c r="CZ78" s="95"/>
      <c r="DA78" s="96"/>
      <c r="DB78" s="94">
        <v>0</v>
      </c>
      <c r="DC78" s="95"/>
      <c r="DD78" s="95"/>
      <c r="DE78" s="95"/>
      <c r="DF78" s="96"/>
      <c r="DG78" s="94">
        <f t="shared" si="4"/>
        <v>5</v>
      </c>
      <c r="DH78" s="95"/>
      <c r="DI78" s="95"/>
      <c r="DJ78" s="95"/>
      <c r="DK78" s="96"/>
      <c r="DL78" s="94">
        <v>0</v>
      </c>
      <c r="DM78" s="95"/>
      <c r="DN78" s="95"/>
      <c r="DO78" s="96"/>
      <c r="DP78" s="94">
        <v>0</v>
      </c>
      <c r="DQ78" s="95"/>
      <c r="DR78" s="95"/>
      <c r="DS78" s="96"/>
      <c r="DT78" s="94">
        <f t="shared" si="5"/>
        <v>5</v>
      </c>
      <c r="DU78" s="95"/>
      <c r="DV78" s="95"/>
      <c r="DW78" s="95"/>
      <c r="DX78" s="96"/>
      <c r="DY78" s="100">
        <v>42504.052083333336</v>
      </c>
      <c r="DZ78" s="95"/>
      <c r="EA78" s="95"/>
      <c r="EB78" s="95"/>
      <c r="EC78" s="96"/>
      <c r="ED78" s="100">
        <v>42504.565972222219</v>
      </c>
      <c r="EE78" s="101"/>
      <c r="EF78" s="101"/>
      <c r="EG78" s="101"/>
      <c r="EH78" s="102"/>
      <c r="EI78" s="100">
        <v>42504.565972222219</v>
      </c>
      <c r="EJ78" s="101"/>
      <c r="EK78" s="101"/>
      <c r="EL78" s="101"/>
      <c r="EM78" s="102"/>
      <c r="EN78" s="94">
        <v>12.33</v>
      </c>
      <c r="EO78" s="95"/>
      <c r="EP78" s="95"/>
      <c r="EQ78" s="96"/>
      <c r="ER78" s="94"/>
      <c r="ES78" s="95"/>
      <c r="ET78" s="95"/>
      <c r="EU78" s="95"/>
      <c r="EV78" s="95"/>
      <c r="EW78" s="95"/>
      <c r="EX78" s="95"/>
      <c r="EY78" s="96"/>
      <c r="EZ78" s="94" t="s">
        <v>248</v>
      </c>
      <c r="FA78" s="95"/>
      <c r="FB78" s="95"/>
      <c r="FC78" s="95"/>
      <c r="FD78" s="95"/>
      <c r="FE78" s="96"/>
      <c r="FF78" s="103" t="s">
        <v>249</v>
      </c>
      <c r="FG78" s="104"/>
      <c r="FH78" s="104"/>
      <c r="FI78" s="104"/>
      <c r="FJ78" s="104"/>
      <c r="FK78" s="105"/>
    </row>
    <row r="79" spans="1:167" s="54" customFormat="1" ht="11.25" customHeight="1" x14ac:dyDescent="0.2">
      <c r="A79" s="94">
        <v>73</v>
      </c>
      <c r="B79" s="95"/>
      <c r="C79" s="95"/>
      <c r="D79" s="96"/>
      <c r="E79" s="94" t="s">
        <v>246</v>
      </c>
      <c r="F79" s="95"/>
      <c r="G79" s="95"/>
      <c r="H79" s="95"/>
      <c r="I79" s="95"/>
      <c r="J79" s="95"/>
      <c r="K79" s="96"/>
      <c r="L79" s="106" t="s">
        <v>178</v>
      </c>
      <c r="M79" s="107"/>
      <c r="N79" s="107"/>
      <c r="O79" s="107"/>
      <c r="P79" s="107"/>
      <c r="Q79" s="108"/>
      <c r="R79" s="94" t="s">
        <v>91</v>
      </c>
      <c r="S79" s="95"/>
      <c r="T79" s="95"/>
      <c r="U79" s="95"/>
      <c r="V79" s="96"/>
      <c r="W79" s="94">
        <v>10</v>
      </c>
      <c r="X79" s="95"/>
      <c r="Y79" s="95"/>
      <c r="Z79" s="95"/>
      <c r="AA79" s="96"/>
      <c r="AB79" s="94">
        <v>1</v>
      </c>
      <c r="AC79" s="95"/>
      <c r="AD79" s="95"/>
      <c r="AE79" s="95"/>
      <c r="AF79" s="96"/>
      <c r="AG79" s="99" t="s">
        <v>87</v>
      </c>
      <c r="AH79" s="95"/>
      <c r="AI79" s="95"/>
      <c r="AJ79" s="95"/>
      <c r="AK79" s="96"/>
      <c r="AL79" s="99" t="s">
        <v>87</v>
      </c>
      <c r="AM79" s="95"/>
      <c r="AN79" s="95"/>
      <c r="AO79" s="95"/>
      <c r="AP79" s="96"/>
      <c r="AQ79" s="93">
        <v>0</v>
      </c>
      <c r="AR79" s="93"/>
      <c r="AS79" s="93"/>
      <c r="AT79" s="93"/>
      <c r="AU79" s="93">
        <v>0</v>
      </c>
      <c r="AV79" s="93"/>
      <c r="AW79" s="93"/>
      <c r="AX79" s="93"/>
      <c r="AY79" s="93">
        <v>0</v>
      </c>
      <c r="AZ79" s="93"/>
      <c r="BA79" s="93"/>
      <c r="BB79" s="93"/>
      <c r="BC79" s="93">
        <v>0</v>
      </c>
      <c r="BD79" s="93"/>
      <c r="BE79" s="93"/>
      <c r="BF79" s="93"/>
      <c r="BG79" s="94">
        <v>1</v>
      </c>
      <c r="BH79" s="95"/>
      <c r="BI79" s="95"/>
      <c r="BJ79" s="96"/>
      <c r="BK79" s="94">
        <v>0</v>
      </c>
      <c r="BL79" s="95"/>
      <c r="BM79" s="95"/>
      <c r="BN79" s="96"/>
      <c r="BO79" s="94">
        <v>0</v>
      </c>
      <c r="BP79" s="95"/>
      <c r="BQ79" s="95"/>
      <c r="BR79" s="96"/>
      <c r="BS79" s="94">
        <f t="shared" si="3"/>
        <v>1</v>
      </c>
      <c r="BT79" s="95"/>
      <c r="BU79" s="95"/>
      <c r="BV79" s="95"/>
      <c r="BW79" s="96"/>
      <c r="BX79" s="94">
        <v>0</v>
      </c>
      <c r="BY79" s="95"/>
      <c r="BZ79" s="95"/>
      <c r="CA79" s="96"/>
      <c r="CB79" s="94">
        <v>0</v>
      </c>
      <c r="CC79" s="95"/>
      <c r="CD79" s="95"/>
      <c r="CE79" s="96"/>
      <c r="CF79" s="94">
        <v>0</v>
      </c>
      <c r="CG79" s="95"/>
      <c r="CH79" s="95"/>
      <c r="CI79" s="96"/>
      <c r="CJ79" s="94">
        <v>0</v>
      </c>
      <c r="CK79" s="95"/>
      <c r="CL79" s="95"/>
      <c r="CM79" s="96"/>
      <c r="CN79" s="94">
        <v>21</v>
      </c>
      <c r="CO79" s="95"/>
      <c r="CP79" s="95"/>
      <c r="CQ79" s="96"/>
      <c r="CR79" s="94">
        <v>21</v>
      </c>
      <c r="CS79" s="95"/>
      <c r="CT79" s="95"/>
      <c r="CU79" s="95"/>
      <c r="CV79" s="96"/>
      <c r="CW79" s="94">
        <v>0</v>
      </c>
      <c r="CX79" s="95"/>
      <c r="CY79" s="95"/>
      <c r="CZ79" s="95"/>
      <c r="DA79" s="96"/>
      <c r="DB79" s="94">
        <v>0</v>
      </c>
      <c r="DC79" s="95"/>
      <c r="DD79" s="95"/>
      <c r="DE79" s="95"/>
      <c r="DF79" s="96"/>
      <c r="DG79" s="94">
        <f t="shared" si="4"/>
        <v>21</v>
      </c>
      <c r="DH79" s="95"/>
      <c r="DI79" s="95"/>
      <c r="DJ79" s="95"/>
      <c r="DK79" s="96"/>
      <c r="DL79" s="94">
        <v>0</v>
      </c>
      <c r="DM79" s="95"/>
      <c r="DN79" s="95"/>
      <c r="DO79" s="96"/>
      <c r="DP79" s="94">
        <v>0</v>
      </c>
      <c r="DQ79" s="95"/>
      <c r="DR79" s="95"/>
      <c r="DS79" s="96"/>
      <c r="DT79" s="94">
        <f t="shared" si="5"/>
        <v>21</v>
      </c>
      <c r="DU79" s="95"/>
      <c r="DV79" s="95"/>
      <c r="DW79" s="95"/>
      <c r="DX79" s="96"/>
      <c r="DY79" s="100">
        <v>42504.104166666664</v>
      </c>
      <c r="DZ79" s="95"/>
      <c r="EA79" s="95"/>
      <c r="EB79" s="95"/>
      <c r="EC79" s="96"/>
      <c r="ED79" s="100">
        <v>42505.784722222219</v>
      </c>
      <c r="EE79" s="101"/>
      <c r="EF79" s="101"/>
      <c r="EG79" s="101"/>
      <c r="EH79" s="102"/>
      <c r="EI79" s="100">
        <v>42505.784722222219</v>
      </c>
      <c r="EJ79" s="101"/>
      <c r="EK79" s="101"/>
      <c r="EL79" s="101"/>
      <c r="EM79" s="102"/>
      <c r="EN79" s="94">
        <v>40.299999999999997</v>
      </c>
      <c r="EO79" s="95"/>
      <c r="EP79" s="95"/>
      <c r="EQ79" s="96"/>
      <c r="ER79" s="94"/>
      <c r="ES79" s="95"/>
      <c r="ET79" s="95"/>
      <c r="EU79" s="95"/>
      <c r="EV79" s="95"/>
      <c r="EW79" s="95"/>
      <c r="EX79" s="95"/>
      <c r="EY79" s="96"/>
      <c r="EZ79" s="94" t="s">
        <v>248</v>
      </c>
      <c r="FA79" s="95"/>
      <c r="FB79" s="95"/>
      <c r="FC79" s="95"/>
      <c r="FD79" s="95"/>
      <c r="FE79" s="96"/>
      <c r="FF79" s="103" t="s">
        <v>249</v>
      </c>
      <c r="FG79" s="104"/>
      <c r="FH79" s="104"/>
      <c r="FI79" s="104"/>
      <c r="FJ79" s="104"/>
      <c r="FK79" s="105"/>
    </row>
    <row r="80" spans="1:167" s="54" customFormat="1" ht="11.25" customHeight="1" x14ac:dyDescent="0.2">
      <c r="A80" s="94">
        <v>74</v>
      </c>
      <c r="B80" s="95"/>
      <c r="C80" s="95"/>
      <c r="D80" s="96"/>
      <c r="E80" s="94" t="s">
        <v>246</v>
      </c>
      <c r="F80" s="95"/>
      <c r="G80" s="95"/>
      <c r="H80" s="95"/>
      <c r="I80" s="95"/>
      <c r="J80" s="95"/>
      <c r="K80" s="96"/>
      <c r="L80" s="106" t="s">
        <v>179</v>
      </c>
      <c r="M80" s="107"/>
      <c r="N80" s="107"/>
      <c r="O80" s="107"/>
      <c r="P80" s="107"/>
      <c r="Q80" s="108"/>
      <c r="R80" s="94" t="s">
        <v>247</v>
      </c>
      <c r="S80" s="95"/>
      <c r="T80" s="95"/>
      <c r="U80" s="95"/>
      <c r="V80" s="96"/>
      <c r="W80" s="94">
        <v>0.4</v>
      </c>
      <c r="X80" s="95"/>
      <c r="Y80" s="95"/>
      <c r="Z80" s="95"/>
      <c r="AA80" s="96"/>
      <c r="AB80" s="94">
        <v>1</v>
      </c>
      <c r="AC80" s="95"/>
      <c r="AD80" s="95"/>
      <c r="AE80" s="95"/>
      <c r="AF80" s="96"/>
      <c r="AG80" s="99" t="s">
        <v>87</v>
      </c>
      <c r="AH80" s="95"/>
      <c r="AI80" s="95"/>
      <c r="AJ80" s="95"/>
      <c r="AK80" s="96"/>
      <c r="AL80" s="99" t="s">
        <v>87</v>
      </c>
      <c r="AM80" s="95"/>
      <c r="AN80" s="95"/>
      <c r="AO80" s="95"/>
      <c r="AP80" s="96"/>
      <c r="AQ80" s="93">
        <v>0</v>
      </c>
      <c r="AR80" s="93"/>
      <c r="AS80" s="93"/>
      <c r="AT80" s="93"/>
      <c r="AU80" s="93">
        <v>0</v>
      </c>
      <c r="AV80" s="93"/>
      <c r="AW80" s="93"/>
      <c r="AX80" s="93"/>
      <c r="AY80" s="93">
        <v>0</v>
      </c>
      <c r="AZ80" s="93"/>
      <c r="BA80" s="93"/>
      <c r="BB80" s="93"/>
      <c r="BC80" s="93">
        <v>0</v>
      </c>
      <c r="BD80" s="93"/>
      <c r="BE80" s="93"/>
      <c r="BF80" s="93"/>
      <c r="BG80" s="94">
        <v>0</v>
      </c>
      <c r="BH80" s="95"/>
      <c r="BI80" s="95"/>
      <c r="BJ80" s="96"/>
      <c r="BK80" s="94">
        <v>1</v>
      </c>
      <c r="BL80" s="95"/>
      <c r="BM80" s="95"/>
      <c r="BN80" s="96"/>
      <c r="BO80" s="94">
        <v>0</v>
      </c>
      <c r="BP80" s="95"/>
      <c r="BQ80" s="95"/>
      <c r="BR80" s="96"/>
      <c r="BS80" s="94">
        <f t="shared" si="3"/>
        <v>1</v>
      </c>
      <c r="BT80" s="95"/>
      <c r="BU80" s="95"/>
      <c r="BV80" s="95"/>
      <c r="BW80" s="96"/>
      <c r="BX80" s="94">
        <v>0</v>
      </c>
      <c r="BY80" s="95"/>
      <c r="BZ80" s="95"/>
      <c r="CA80" s="96"/>
      <c r="CB80" s="94">
        <v>0</v>
      </c>
      <c r="CC80" s="95"/>
      <c r="CD80" s="95"/>
      <c r="CE80" s="96"/>
      <c r="CF80" s="94">
        <v>0</v>
      </c>
      <c r="CG80" s="95"/>
      <c r="CH80" s="95"/>
      <c r="CI80" s="96"/>
      <c r="CJ80" s="94">
        <v>0</v>
      </c>
      <c r="CK80" s="95"/>
      <c r="CL80" s="95"/>
      <c r="CM80" s="96"/>
      <c r="CN80" s="94">
        <v>4</v>
      </c>
      <c r="CO80" s="95"/>
      <c r="CP80" s="95"/>
      <c r="CQ80" s="96"/>
      <c r="CR80" s="94">
        <v>4</v>
      </c>
      <c r="CS80" s="95"/>
      <c r="CT80" s="95"/>
      <c r="CU80" s="95"/>
      <c r="CV80" s="96"/>
      <c r="CW80" s="94">
        <v>0</v>
      </c>
      <c r="CX80" s="95"/>
      <c r="CY80" s="95"/>
      <c r="CZ80" s="95"/>
      <c r="DA80" s="96"/>
      <c r="DB80" s="94">
        <v>0</v>
      </c>
      <c r="DC80" s="95"/>
      <c r="DD80" s="95"/>
      <c r="DE80" s="95"/>
      <c r="DF80" s="96"/>
      <c r="DG80" s="94">
        <f t="shared" si="4"/>
        <v>4</v>
      </c>
      <c r="DH80" s="95"/>
      <c r="DI80" s="95"/>
      <c r="DJ80" s="95"/>
      <c r="DK80" s="96"/>
      <c r="DL80" s="94">
        <v>0</v>
      </c>
      <c r="DM80" s="95"/>
      <c r="DN80" s="95"/>
      <c r="DO80" s="96"/>
      <c r="DP80" s="94">
        <v>0</v>
      </c>
      <c r="DQ80" s="95"/>
      <c r="DR80" s="95"/>
      <c r="DS80" s="96"/>
      <c r="DT80" s="94">
        <f t="shared" si="5"/>
        <v>4</v>
      </c>
      <c r="DU80" s="95"/>
      <c r="DV80" s="95"/>
      <c r="DW80" s="95"/>
      <c r="DX80" s="96"/>
      <c r="DY80" s="100">
        <v>42504.107638888891</v>
      </c>
      <c r="DZ80" s="95"/>
      <c r="EA80" s="95"/>
      <c r="EB80" s="95"/>
      <c r="EC80" s="96"/>
      <c r="ED80" s="100">
        <v>42504.802083333336</v>
      </c>
      <c r="EE80" s="101"/>
      <c r="EF80" s="101"/>
      <c r="EG80" s="101"/>
      <c r="EH80" s="102"/>
      <c r="EI80" s="100">
        <v>42504.802083333336</v>
      </c>
      <c r="EJ80" s="101"/>
      <c r="EK80" s="101"/>
      <c r="EL80" s="101"/>
      <c r="EM80" s="102"/>
      <c r="EN80" s="94">
        <v>16.7</v>
      </c>
      <c r="EO80" s="95"/>
      <c r="EP80" s="95"/>
      <c r="EQ80" s="96"/>
      <c r="ER80" s="94"/>
      <c r="ES80" s="95"/>
      <c r="ET80" s="95"/>
      <c r="EU80" s="95"/>
      <c r="EV80" s="95"/>
      <c r="EW80" s="95"/>
      <c r="EX80" s="95"/>
      <c r="EY80" s="96"/>
      <c r="EZ80" s="94" t="s">
        <v>248</v>
      </c>
      <c r="FA80" s="95"/>
      <c r="FB80" s="95"/>
      <c r="FC80" s="95"/>
      <c r="FD80" s="95"/>
      <c r="FE80" s="96"/>
      <c r="FF80" s="103" t="s">
        <v>249</v>
      </c>
      <c r="FG80" s="104"/>
      <c r="FH80" s="104"/>
      <c r="FI80" s="104"/>
      <c r="FJ80" s="104"/>
      <c r="FK80" s="105"/>
    </row>
    <row r="81" spans="1:167" s="54" customFormat="1" ht="11.25" customHeight="1" x14ac:dyDescent="0.2">
      <c r="A81" s="94">
        <v>75</v>
      </c>
      <c r="B81" s="95"/>
      <c r="C81" s="95"/>
      <c r="D81" s="96"/>
      <c r="E81" s="94" t="s">
        <v>246</v>
      </c>
      <c r="F81" s="95"/>
      <c r="G81" s="95"/>
      <c r="H81" s="95"/>
      <c r="I81" s="95"/>
      <c r="J81" s="95"/>
      <c r="K81" s="96"/>
      <c r="L81" s="120" t="s">
        <v>168</v>
      </c>
      <c r="M81" s="120"/>
      <c r="N81" s="120"/>
      <c r="O81" s="120"/>
      <c r="P81" s="120"/>
      <c r="Q81" s="120"/>
      <c r="R81" s="94" t="s">
        <v>247</v>
      </c>
      <c r="S81" s="95"/>
      <c r="T81" s="95"/>
      <c r="U81" s="95"/>
      <c r="V81" s="96"/>
      <c r="W81" s="94">
        <v>6</v>
      </c>
      <c r="X81" s="95"/>
      <c r="Y81" s="95"/>
      <c r="Z81" s="95"/>
      <c r="AA81" s="96"/>
      <c r="AB81" s="94">
        <v>1</v>
      </c>
      <c r="AC81" s="95"/>
      <c r="AD81" s="95"/>
      <c r="AE81" s="95"/>
      <c r="AF81" s="96"/>
      <c r="AG81" s="99" t="s">
        <v>87</v>
      </c>
      <c r="AH81" s="95"/>
      <c r="AI81" s="95"/>
      <c r="AJ81" s="95"/>
      <c r="AK81" s="96"/>
      <c r="AL81" s="99" t="s">
        <v>87</v>
      </c>
      <c r="AM81" s="95"/>
      <c r="AN81" s="95"/>
      <c r="AO81" s="95"/>
      <c r="AP81" s="96"/>
      <c r="AQ81" s="93">
        <v>0</v>
      </c>
      <c r="AR81" s="93"/>
      <c r="AS81" s="93"/>
      <c r="AT81" s="93"/>
      <c r="AU81" s="93">
        <v>0</v>
      </c>
      <c r="AV81" s="93"/>
      <c r="AW81" s="93"/>
      <c r="AX81" s="93"/>
      <c r="AY81" s="93">
        <v>0</v>
      </c>
      <c r="AZ81" s="93"/>
      <c r="BA81" s="93"/>
      <c r="BB81" s="93"/>
      <c r="BC81" s="93">
        <v>0</v>
      </c>
      <c r="BD81" s="93"/>
      <c r="BE81" s="93"/>
      <c r="BF81" s="93"/>
      <c r="BG81" s="93">
        <v>1</v>
      </c>
      <c r="BH81" s="93"/>
      <c r="BI81" s="93"/>
      <c r="BJ81" s="93"/>
      <c r="BK81" s="93">
        <v>0</v>
      </c>
      <c r="BL81" s="93"/>
      <c r="BM81" s="93"/>
      <c r="BN81" s="93"/>
      <c r="BO81" s="93">
        <v>0</v>
      </c>
      <c r="BP81" s="93"/>
      <c r="BQ81" s="93"/>
      <c r="BR81" s="93"/>
      <c r="BS81" s="94">
        <f t="shared" si="3"/>
        <v>1</v>
      </c>
      <c r="BT81" s="95"/>
      <c r="BU81" s="95"/>
      <c r="BV81" s="95"/>
      <c r="BW81" s="96"/>
      <c r="BX81" s="93">
        <v>0</v>
      </c>
      <c r="BY81" s="93"/>
      <c r="BZ81" s="93"/>
      <c r="CA81" s="93"/>
      <c r="CB81" s="93">
        <v>0</v>
      </c>
      <c r="CC81" s="93"/>
      <c r="CD81" s="93"/>
      <c r="CE81" s="93"/>
      <c r="CF81" s="93">
        <v>0</v>
      </c>
      <c r="CG81" s="93"/>
      <c r="CH81" s="93"/>
      <c r="CI81" s="93"/>
      <c r="CJ81" s="93">
        <v>0</v>
      </c>
      <c r="CK81" s="93"/>
      <c r="CL81" s="93"/>
      <c r="CM81" s="93"/>
      <c r="CN81" s="93">
        <v>41</v>
      </c>
      <c r="CO81" s="93"/>
      <c r="CP81" s="93"/>
      <c r="CQ81" s="93"/>
      <c r="CR81" s="93">
        <v>41</v>
      </c>
      <c r="CS81" s="93"/>
      <c r="CT81" s="93"/>
      <c r="CU81" s="93"/>
      <c r="CV81" s="93"/>
      <c r="CW81" s="93">
        <v>0</v>
      </c>
      <c r="CX81" s="93"/>
      <c r="CY81" s="93"/>
      <c r="CZ81" s="93"/>
      <c r="DA81" s="93"/>
      <c r="DB81" s="93">
        <v>0</v>
      </c>
      <c r="DC81" s="93"/>
      <c r="DD81" s="93"/>
      <c r="DE81" s="93"/>
      <c r="DF81" s="93"/>
      <c r="DG81" s="94">
        <f t="shared" si="4"/>
        <v>41</v>
      </c>
      <c r="DH81" s="95"/>
      <c r="DI81" s="95"/>
      <c r="DJ81" s="95"/>
      <c r="DK81" s="96"/>
      <c r="DL81" s="93">
        <v>0</v>
      </c>
      <c r="DM81" s="93"/>
      <c r="DN81" s="93"/>
      <c r="DO81" s="93"/>
      <c r="DP81" s="93">
        <v>0</v>
      </c>
      <c r="DQ81" s="93"/>
      <c r="DR81" s="93"/>
      <c r="DS81" s="93"/>
      <c r="DT81" s="94">
        <f t="shared" si="5"/>
        <v>41</v>
      </c>
      <c r="DU81" s="95"/>
      <c r="DV81" s="95"/>
      <c r="DW81" s="95"/>
      <c r="DX81" s="96"/>
      <c r="DY81" s="100">
        <v>42504.565972222219</v>
      </c>
      <c r="DZ81" s="95"/>
      <c r="EA81" s="95"/>
      <c r="EB81" s="95"/>
      <c r="EC81" s="96"/>
      <c r="ED81" s="100">
        <v>42504.697916666664</v>
      </c>
      <c r="EE81" s="101"/>
      <c r="EF81" s="101"/>
      <c r="EG81" s="101"/>
      <c r="EH81" s="102"/>
      <c r="EI81" s="100">
        <v>42504.697916666664</v>
      </c>
      <c r="EJ81" s="101"/>
      <c r="EK81" s="101"/>
      <c r="EL81" s="101"/>
      <c r="EM81" s="102"/>
      <c r="EN81" s="94">
        <v>3.2</v>
      </c>
      <c r="EO81" s="95"/>
      <c r="EP81" s="95"/>
      <c r="EQ81" s="96"/>
      <c r="ER81" s="94"/>
      <c r="ES81" s="95"/>
      <c r="ET81" s="95"/>
      <c r="EU81" s="95"/>
      <c r="EV81" s="95"/>
      <c r="EW81" s="95"/>
      <c r="EX81" s="95"/>
      <c r="EY81" s="96"/>
      <c r="EZ81" s="94" t="s">
        <v>248</v>
      </c>
      <c r="FA81" s="95"/>
      <c r="FB81" s="95"/>
      <c r="FC81" s="95"/>
      <c r="FD81" s="95"/>
      <c r="FE81" s="96"/>
      <c r="FF81" s="103" t="s">
        <v>249</v>
      </c>
      <c r="FG81" s="104"/>
      <c r="FH81" s="104"/>
      <c r="FI81" s="104"/>
      <c r="FJ81" s="104"/>
      <c r="FK81" s="105"/>
    </row>
    <row r="82" spans="1:167" s="54" customFormat="1" ht="11.25" customHeight="1" x14ac:dyDescent="0.2">
      <c r="A82" s="94">
        <v>76</v>
      </c>
      <c r="B82" s="95"/>
      <c r="C82" s="95"/>
      <c r="D82" s="96"/>
      <c r="E82" s="94" t="s">
        <v>246</v>
      </c>
      <c r="F82" s="95"/>
      <c r="G82" s="95"/>
      <c r="H82" s="95"/>
      <c r="I82" s="95"/>
      <c r="J82" s="95"/>
      <c r="K82" s="96"/>
      <c r="L82" s="106" t="s">
        <v>180</v>
      </c>
      <c r="M82" s="107"/>
      <c r="N82" s="107"/>
      <c r="O82" s="107"/>
      <c r="P82" s="107"/>
      <c r="Q82" s="108"/>
      <c r="R82" s="94" t="s">
        <v>247</v>
      </c>
      <c r="S82" s="95"/>
      <c r="T82" s="95"/>
      <c r="U82" s="95"/>
      <c r="V82" s="96"/>
      <c r="W82" s="94">
        <v>0.4</v>
      </c>
      <c r="X82" s="95"/>
      <c r="Y82" s="95"/>
      <c r="Z82" s="95"/>
      <c r="AA82" s="96"/>
      <c r="AB82" s="94">
        <v>1</v>
      </c>
      <c r="AC82" s="95"/>
      <c r="AD82" s="95"/>
      <c r="AE82" s="95"/>
      <c r="AF82" s="96"/>
      <c r="AG82" s="99" t="s">
        <v>87</v>
      </c>
      <c r="AH82" s="95"/>
      <c r="AI82" s="95"/>
      <c r="AJ82" s="95"/>
      <c r="AK82" s="96"/>
      <c r="AL82" s="99" t="s">
        <v>87</v>
      </c>
      <c r="AM82" s="95"/>
      <c r="AN82" s="95"/>
      <c r="AO82" s="95"/>
      <c r="AP82" s="96"/>
      <c r="AQ82" s="93">
        <v>0</v>
      </c>
      <c r="AR82" s="93"/>
      <c r="AS82" s="93"/>
      <c r="AT82" s="93"/>
      <c r="AU82" s="93">
        <v>0</v>
      </c>
      <c r="AV82" s="93"/>
      <c r="AW82" s="93"/>
      <c r="AX82" s="93"/>
      <c r="AY82" s="93">
        <v>0</v>
      </c>
      <c r="AZ82" s="93"/>
      <c r="BA82" s="93"/>
      <c r="BB82" s="93"/>
      <c r="BC82" s="93">
        <v>0</v>
      </c>
      <c r="BD82" s="93"/>
      <c r="BE82" s="93"/>
      <c r="BF82" s="93"/>
      <c r="BG82" s="94">
        <v>0</v>
      </c>
      <c r="BH82" s="95"/>
      <c r="BI82" s="95"/>
      <c r="BJ82" s="96"/>
      <c r="BK82" s="94">
        <v>0</v>
      </c>
      <c r="BL82" s="95"/>
      <c r="BM82" s="95"/>
      <c r="BN82" s="96"/>
      <c r="BO82" s="94">
        <v>0</v>
      </c>
      <c r="BP82" s="95"/>
      <c r="BQ82" s="95"/>
      <c r="BR82" s="96"/>
      <c r="BS82" s="94">
        <f t="shared" si="3"/>
        <v>0</v>
      </c>
      <c r="BT82" s="95"/>
      <c r="BU82" s="95"/>
      <c r="BV82" s="95"/>
      <c r="BW82" s="96"/>
      <c r="BX82" s="94">
        <v>0</v>
      </c>
      <c r="BY82" s="95"/>
      <c r="BZ82" s="95"/>
      <c r="CA82" s="96"/>
      <c r="CB82" s="94">
        <v>0</v>
      </c>
      <c r="CC82" s="95"/>
      <c r="CD82" s="95"/>
      <c r="CE82" s="96"/>
      <c r="CF82" s="94">
        <v>0</v>
      </c>
      <c r="CG82" s="95"/>
      <c r="CH82" s="95"/>
      <c r="CI82" s="96"/>
      <c r="CJ82" s="94">
        <v>0</v>
      </c>
      <c r="CK82" s="95"/>
      <c r="CL82" s="95"/>
      <c r="CM82" s="96"/>
      <c r="CN82" s="94">
        <v>34</v>
      </c>
      <c r="CO82" s="95"/>
      <c r="CP82" s="95"/>
      <c r="CQ82" s="96"/>
      <c r="CR82" s="94">
        <v>34</v>
      </c>
      <c r="CS82" s="95"/>
      <c r="CT82" s="95"/>
      <c r="CU82" s="95"/>
      <c r="CV82" s="96"/>
      <c r="CW82" s="94">
        <v>0</v>
      </c>
      <c r="CX82" s="95"/>
      <c r="CY82" s="95"/>
      <c r="CZ82" s="95"/>
      <c r="DA82" s="96"/>
      <c r="DB82" s="94">
        <v>0</v>
      </c>
      <c r="DC82" s="95"/>
      <c r="DD82" s="95"/>
      <c r="DE82" s="95"/>
      <c r="DF82" s="96"/>
      <c r="DG82" s="94">
        <f t="shared" si="4"/>
        <v>34</v>
      </c>
      <c r="DH82" s="95"/>
      <c r="DI82" s="95"/>
      <c r="DJ82" s="95"/>
      <c r="DK82" s="96"/>
      <c r="DL82" s="94">
        <v>0</v>
      </c>
      <c r="DM82" s="95"/>
      <c r="DN82" s="95"/>
      <c r="DO82" s="96"/>
      <c r="DP82" s="94">
        <v>0</v>
      </c>
      <c r="DQ82" s="95"/>
      <c r="DR82" s="95"/>
      <c r="DS82" s="96"/>
      <c r="DT82" s="94">
        <f t="shared" si="5"/>
        <v>34</v>
      </c>
      <c r="DU82" s="95"/>
      <c r="DV82" s="95"/>
      <c r="DW82" s="95"/>
      <c r="DX82" s="96"/>
      <c r="DY82" s="100">
        <v>42505.076388888891</v>
      </c>
      <c r="DZ82" s="95"/>
      <c r="EA82" s="95"/>
      <c r="EB82" s="95"/>
      <c r="EC82" s="96"/>
      <c r="ED82" s="100">
        <v>42506.493055555555</v>
      </c>
      <c r="EE82" s="101"/>
      <c r="EF82" s="101"/>
      <c r="EG82" s="101"/>
      <c r="EH82" s="102"/>
      <c r="EI82" s="100">
        <v>42506.493055555555</v>
      </c>
      <c r="EJ82" s="101"/>
      <c r="EK82" s="101"/>
      <c r="EL82" s="101"/>
      <c r="EM82" s="102"/>
      <c r="EN82" s="94">
        <v>34</v>
      </c>
      <c r="EO82" s="95"/>
      <c r="EP82" s="95"/>
      <c r="EQ82" s="96"/>
      <c r="ER82" s="94"/>
      <c r="ES82" s="95"/>
      <c r="ET82" s="95"/>
      <c r="EU82" s="95"/>
      <c r="EV82" s="95"/>
      <c r="EW82" s="95"/>
      <c r="EX82" s="95"/>
      <c r="EY82" s="96"/>
      <c r="EZ82" s="94" t="s">
        <v>248</v>
      </c>
      <c r="FA82" s="95"/>
      <c r="FB82" s="95"/>
      <c r="FC82" s="95"/>
      <c r="FD82" s="95"/>
      <c r="FE82" s="96"/>
      <c r="FF82" s="103" t="s">
        <v>249</v>
      </c>
      <c r="FG82" s="104"/>
      <c r="FH82" s="104"/>
      <c r="FI82" s="104"/>
      <c r="FJ82" s="104"/>
      <c r="FK82" s="105"/>
    </row>
    <row r="83" spans="1:167" s="54" customFormat="1" ht="11.25" customHeight="1" x14ac:dyDescent="0.2">
      <c r="A83" s="94">
        <v>77</v>
      </c>
      <c r="B83" s="95"/>
      <c r="C83" s="95"/>
      <c r="D83" s="96"/>
      <c r="E83" s="94" t="s">
        <v>246</v>
      </c>
      <c r="F83" s="95"/>
      <c r="G83" s="95"/>
      <c r="H83" s="95"/>
      <c r="I83" s="95"/>
      <c r="J83" s="95"/>
      <c r="K83" s="96"/>
      <c r="L83" s="106" t="s">
        <v>181</v>
      </c>
      <c r="M83" s="107"/>
      <c r="N83" s="107"/>
      <c r="O83" s="107"/>
      <c r="P83" s="107"/>
      <c r="Q83" s="108"/>
      <c r="R83" s="94" t="s">
        <v>247</v>
      </c>
      <c r="S83" s="95"/>
      <c r="T83" s="95"/>
      <c r="U83" s="95"/>
      <c r="V83" s="96"/>
      <c r="W83" s="94">
        <v>10</v>
      </c>
      <c r="X83" s="95"/>
      <c r="Y83" s="95"/>
      <c r="Z83" s="95"/>
      <c r="AA83" s="96"/>
      <c r="AB83" s="94">
        <v>1</v>
      </c>
      <c r="AC83" s="95"/>
      <c r="AD83" s="95"/>
      <c r="AE83" s="95"/>
      <c r="AF83" s="96"/>
      <c r="AG83" s="99" t="s">
        <v>87</v>
      </c>
      <c r="AH83" s="95"/>
      <c r="AI83" s="95"/>
      <c r="AJ83" s="95"/>
      <c r="AK83" s="96"/>
      <c r="AL83" s="99" t="s">
        <v>87</v>
      </c>
      <c r="AM83" s="95"/>
      <c r="AN83" s="95"/>
      <c r="AO83" s="95"/>
      <c r="AP83" s="96"/>
      <c r="AQ83" s="93">
        <v>0</v>
      </c>
      <c r="AR83" s="93"/>
      <c r="AS83" s="93"/>
      <c r="AT83" s="93"/>
      <c r="AU83" s="93">
        <v>0</v>
      </c>
      <c r="AV83" s="93"/>
      <c r="AW83" s="93"/>
      <c r="AX83" s="93"/>
      <c r="AY83" s="93">
        <v>0</v>
      </c>
      <c r="AZ83" s="93"/>
      <c r="BA83" s="93"/>
      <c r="BB83" s="93"/>
      <c r="BC83" s="93">
        <v>3</v>
      </c>
      <c r="BD83" s="93"/>
      <c r="BE83" s="93"/>
      <c r="BF83" s="93"/>
      <c r="BG83" s="94">
        <v>0</v>
      </c>
      <c r="BH83" s="95"/>
      <c r="BI83" s="95"/>
      <c r="BJ83" s="96"/>
      <c r="BK83" s="94">
        <v>1</v>
      </c>
      <c r="BL83" s="95"/>
      <c r="BM83" s="95"/>
      <c r="BN83" s="96"/>
      <c r="BO83" s="94">
        <v>0</v>
      </c>
      <c r="BP83" s="95"/>
      <c r="BQ83" s="95"/>
      <c r="BR83" s="96"/>
      <c r="BS83" s="94">
        <f t="shared" si="3"/>
        <v>4</v>
      </c>
      <c r="BT83" s="95"/>
      <c r="BU83" s="95"/>
      <c r="BV83" s="95"/>
      <c r="BW83" s="96"/>
      <c r="BX83" s="94">
        <v>0</v>
      </c>
      <c r="BY83" s="95"/>
      <c r="BZ83" s="95"/>
      <c r="CA83" s="96"/>
      <c r="CB83" s="94">
        <v>0</v>
      </c>
      <c r="CC83" s="95"/>
      <c r="CD83" s="95"/>
      <c r="CE83" s="96"/>
      <c r="CF83" s="94">
        <v>0</v>
      </c>
      <c r="CG83" s="95"/>
      <c r="CH83" s="95"/>
      <c r="CI83" s="96"/>
      <c r="CJ83" s="94">
        <v>6</v>
      </c>
      <c r="CK83" s="95"/>
      <c r="CL83" s="95"/>
      <c r="CM83" s="96"/>
      <c r="CN83" s="94">
        <v>0</v>
      </c>
      <c r="CO83" s="95"/>
      <c r="CP83" s="95"/>
      <c r="CQ83" s="96"/>
      <c r="CR83" s="94">
        <v>0</v>
      </c>
      <c r="CS83" s="95"/>
      <c r="CT83" s="95"/>
      <c r="CU83" s="95"/>
      <c r="CV83" s="96"/>
      <c r="CW83" s="94">
        <v>6</v>
      </c>
      <c r="CX83" s="95"/>
      <c r="CY83" s="95"/>
      <c r="CZ83" s="95"/>
      <c r="DA83" s="96"/>
      <c r="DB83" s="94">
        <v>0</v>
      </c>
      <c r="DC83" s="95"/>
      <c r="DD83" s="95"/>
      <c r="DE83" s="95"/>
      <c r="DF83" s="96"/>
      <c r="DG83" s="94">
        <f t="shared" si="4"/>
        <v>6</v>
      </c>
      <c r="DH83" s="95"/>
      <c r="DI83" s="95"/>
      <c r="DJ83" s="95"/>
      <c r="DK83" s="96"/>
      <c r="DL83" s="94">
        <v>0</v>
      </c>
      <c r="DM83" s="95"/>
      <c r="DN83" s="95"/>
      <c r="DO83" s="96"/>
      <c r="DP83" s="94">
        <v>0</v>
      </c>
      <c r="DQ83" s="95"/>
      <c r="DR83" s="95"/>
      <c r="DS83" s="96"/>
      <c r="DT83" s="94">
        <f t="shared" si="5"/>
        <v>6</v>
      </c>
      <c r="DU83" s="95"/>
      <c r="DV83" s="95"/>
      <c r="DW83" s="95"/>
      <c r="DX83" s="96"/>
      <c r="DY83" s="100">
        <v>42509.333333333336</v>
      </c>
      <c r="DZ83" s="95"/>
      <c r="EA83" s="95"/>
      <c r="EB83" s="95"/>
      <c r="EC83" s="96"/>
      <c r="ED83" s="100">
        <v>42509.388888888891</v>
      </c>
      <c r="EE83" s="101"/>
      <c r="EF83" s="101"/>
      <c r="EG83" s="101"/>
      <c r="EH83" s="102"/>
      <c r="EI83" s="100">
        <v>42509.388888888891</v>
      </c>
      <c r="EJ83" s="101"/>
      <c r="EK83" s="101"/>
      <c r="EL83" s="101"/>
      <c r="EM83" s="102"/>
      <c r="EN83" s="94">
        <v>1.3</v>
      </c>
      <c r="EO83" s="95"/>
      <c r="EP83" s="95"/>
      <c r="EQ83" s="96"/>
      <c r="ER83" s="94"/>
      <c r="ES83" s="95"/>
      <c r="ET83" s="95"/>
      <c r="EU83" s="95"/>
      <c r="EV83" s="95"/>
      <c r="EW83" s="95"/>
      <c r="EX83" s="95"/>
      <c r="EY83" s="96"/>
      <c r="EZ83" s="94" t="s">
        <v>248</v>
      </c>
      <c r="FA83" s="95"/>
      <c r="FB83" s="95"/>
      <c r="FC83" s="95"/>
      <c r="FD83" s="95"/>
      <c r="FE83" s="96"/>
      <c r="FF83" s="103" t="s">
        <v>249</v>
      </c>
      <c r="FG83" s="104"/>
      <c r="FH83" s="104"/>
      <c r="FI83" s="104"/>
      <c r="FJ83" s="104"/>
      <c r="FK83" s="105"/>
    </row>
    <row r="84" spans="1:167" s="54" customFormat="1" ht="11.25" customHeight="1" x14ac:dyDescent="0.2">
      <c r="A84" s="94">
        <v>78</v>
      </c>
      <c r="B84" s="95"/>
      <c r="C84" s="95"/>
      <c r="D84" s="96"/>
      <c r="E84" s="94" t="s">
        <v>246</v>
      </c>
      <c r="F84" s="95"/>
      <c r="G84" s="95"/>
      <c r="H84" s="95"/>
      <c r="I84" s="95"/>
      <c r="J84" s="95"/>
      <c r="K84" s="96"/>
      <c r="L84" s="106" t="s">
        <v>182</v>
      </c>
      <c r="M84" s="107"/>
      <c r="N84" s="107"/>
      <c r="O84" s="107"/>
      <c r="P84" s="107"/>
      <c r="Q84" s="108"/>
      <c r="R84" s="94" t="s">
        <v>247</v>
      </c>
      <c r="S84" s="95"/>
      <c r="T84" s="95"/>
      <c r="U84" s="95"/>
      <c r="V84" s="96"/>
      <c r="W84" s="94">
        <v>0.4</v>
      </c>
      <c r="X84" s="95"/>
      <c r="Y84" s="95"/>
      <c r="Z84" s="95"/>
      <c r="AA84" s="96"/>
      <c r="AB84" s="94">
        <v>1</v>
      </c>
      <c r="AC84" s="95"/>
      <c r="AD84" s="95"/>
      <c r="AE84" s="95"/>
      <c r="AF84" s="96"/>
      <c r="AG84" s="99" t="s">
        <v>87</v>
      </c>
      <c r="AH84" s="95"/>
      <c r="AI84" s="95"/>
      <c r="AJ84" s="95"/>
      <c r="AK84" s="96"/>
      <c r="AL84" s="99" t="s">
        <v>87</v>
      </c>
      <c r="AM84" s="95"/>
      <c r="AN84" s="95"/>
      <c r="AO84" s="95"/>
      <c r="AP84" s="96"/>
      <c r="AQ84" s="93">
        <v>0</v>
      </c>
      <c r="AR84" s="93"/>
      <c r="AS84" s="93"/>
      <c r="AT84" s="93"/>
      <c r="AU84" s="93">
        <v>0</v>
      </c>
      <c r="AV84" s="93"/>
      <c r="AW84" s="93"/>
      <c r="AX84" s="93"/>
      <c r="AY84" s="93">
        <v>0</v>
      </c>
      <c r="AZ84" s="93"/>
      <c r="BA84" s="93"/>
      <c r="BB84" s="93"/>
      <c r="BC84" s="93">
        <v>0</v>
      </c>
      <c r="BD84" s="93"/>
      <c r="BE84" s="93"/>
      <c r="BF84" s="93"/>
      <c r="BG84" s="94">
        <v>0</v>
      </c>
      <c r="BH84" s="95"/>
      <c r="BI84" s="95"/>
      <c r="BJ84" s="96"/>
      <c r="BK84" s="94">
        <v>0</v>
      </c>
      <c r="BL84" s="95"/>
      <c r="BM84" s="95"/>
      <c r="BN84" s="96"/>
      <c r="BO84" s="94">
        <v>0</v>
      </c>
      <c r="BP84" s="95"/>
      <c r="BQ84" s="95"/>
      <c r="BR84" s="96"/>
      <c r="BS84" s="94">
        <f t="shared" si="3"/>
        <v>0</v>
      </c>
      <c r="BT84" s="95"/>
      <c r="BU84" s="95"/>
      <c r="BV84" s="95"/>
      <c r="BW84" s="96"/>
      <c r="BX84" s="94">
        <v>0</v>
      </c>
      <c r="BY84" s="95"/>
      <c r="BZ84" s="95"/>
      <c r="CA84" s="96"/>
      <c r="CB84" s="94">
        <v>0</v>
      </c>
      <c r="CC84" s="95"/>
      <c r="CD84" s="95"/>
      <c r="CE84" s="96"/>
      <c r="CF84" s="94">
        <v>0</v>
      </c>
      <c r="CG84" s="95"/>
      <c r="CH84" s="95"/>
      <c r="CI84" s="96"/>
      <c r="CJ84" s="94">
        <v>0</v>
      </c>
      <c r="CK84" s="95"/>
      <c r="CL84" s="95"/>
      <c r="CM84" s="96"/>
      <c r="CN84" s="94">
        <v>31</v>
      </c>
      <c r="CO84" s="95"/>
      <c r="CP84" s="95"/>
      <c r="CQ84" s="96"/>
      <c r="CR84" s="94">
        <v>31</v>
      </c>
      <c r="CS84" s="95"/>
      <c r="CT84" s="95"/>
      <c r="CU84" s="95"/>
      <c r="CV84" s="96"/>
      <c r="CW84" s="94">
        <v>0</v>
      </c>
      <c r="CX84" s="95"/>
      <c r="CY84" s="95"/>
      <c r="CZ84" s="95"/>
      <c r="DA84" s="96"/>
      <c r="DB84" s="94">
        <v>0</v>
      </c>
      <c r="DC84" s="95"/>
      <c r="DD84" s="95"/>
      <c r="DE84" s="95"/>
      <c r="DF84" s="96"/>
      <c r="DG84" s="94">
        <f t="shared" si="4"/>
        <v>31</v>
      </c>
      <c r="DH84" s="95"/>
      <c r="DI84" s="95"/>
      <c r="DJ84" s="95"/>
      <c r="DK84" s="96"/>
      <c r="DL84" s="94">
        <v>0</v>
      </c>
      <c r="DM84" s="95"/>
      <c r="DN84" s="95"/>
      <c r="DO84" s="96"/>
      <c r="DP84" s="94">
        <v>0</v>
      </c>
      <c r="DQ84" s="95"/>
      <c r="DR84" s="95"/>
      <c r="DS84" s="96"/>
      <c r="DT84" s="94">
        <f t="shared" si="5"/>
        <v>31</v>
      </c>
      <c r="DU84" s="95"/>
      <c r="DV84" s="95"/>
      <c r="DW84" s="95"/>
      <c r="DX84" s="96"/>
      <c r="DY84" s="100">
        <v>42509.434027777781</v>
      </c>
      <c r="DZ84" s="95"/>
      <c r="EA84" s="95"/>
      <c r="EB84" s="95"/>
      <c r="EC84" s="96"/>
      <c r="ED84" s="100">
        <v>42509.871527777781</v>
      </c>
      <c r="EE84" s="101"/>
      <c r="EF84" s="101"/>
      <c r="EG84" s="101"/>
      <c r="EH84" s="102"/>
      <c r="EI84" s="100">
        <v>42509.871527777781</v>
      </c>
      <c r="EJ84" s="101"/>
      <c r="EK84" s="101"/>
      <c r="EL84" s="101"/>
      <c r="EM84" s="102"/>
      <c r="EN84" s="94">
        <v>10.5</v>
      </c>
      <c r="EO84" s="95"/>
      <c r="EP84" s="95"/>
      <c r="EQ84" s="96"/>
      <c r="ER84" s="94"/>
      <c r="ES84" s="95"/>
      <c r="ET84" s="95"/>
      <c r="EU84" s="95"/>
      <c r="EV84" s="95"/>
      <c r="EW84" s="95"/>
      <c r="EX84" s="95"/>
      <c r="EY84" s="96"/>
      <c r="EZ84" s="94" t="s">
        <v>248</v>
      </c>
      <c r="FA84" s="95"/>
      <c r="FB84" s="95"/>
      <c r="FC84" s="95"/>
      <c r="FD84" s="95"/>
      <c r="FE84" s="96"/>
      <c r="FF84" s="103" t="s">
        <v>249</v>
      </c>
      <c r="FG84" s="104"/>
      <c r="FH84" s="104"/>
      <c r="FI84" s="104"/>
      <c r="FJ84" s="104"/>
      <c r="FK84" s="105"/>
    </row>
    <row r="85" spans="1:167" s="54" customFormat="1" ht="11.25" customHeight="1" x14ac:dyDescent="0.2">
      <c r="A85" s="94">
        <v>79</v>
      </c>
      <c r="B85" s="95"/>
      <c r="C85" s="95"/>
      <c r="D85" s="96"/>
      <c r="E85" s="94" t="s">
        <v>246</v>
      </c>
      <c r="F85" s="95"/>
      <c r="G85" s="95"/>
      <c r="H85" s="95"/>
      <c r="I85" s="95"/>
      <c r="J85" s="95"/>
      <c r="K85" s="96"/>
      <c r="L85" s="131" t="s">
        <v>131</v>
      </c>
      <c r="M85" s="132"/>
      <c r="N85" s="132"/>
      <c r="O85" s="132"/>
      <c r="P85" s="132"/>
      <c r="Q85" s="133"/>
      <c r="R85" s="94" t="s">
        <v>247</v>
      </c>
      <c r="S85" s="95"/>
      <c r="T85" s="95"/>
      <c r="U85" s="95"/>
      <c r="V85" s="96"/>
      <c r="W85" s="94">
        <v>10</v>
      </c>
      <c r="X85" s="95"/>
      <c r="Y85" s="95"/>
      <c r="Z85" s="95"/>
      <c r="AA85" s="96"/>
      <c r="AB85" s="94">
        <v>1</v>
      </c>
      <c r="AC85" s="95"/>
      <c r="AD85" s="95"/>
      <c r="AE85" s="95"/>
      <c r="AF85" s="96"/>
      <c r="AG85" s="99" t="s">
        <v>87</v>
      </c>
      <c r="AH85" s="95"/>
      <c r="AI85" s="95"/>
      <c r="AJ85" s="95"/>
      <c r="AK85" s="96"/>
      <c r="AL85" s="99" t="s">
        <v>87</v>
      </c>
      <c r="AM85" s="95"/>
      <c r="AN85" s="95"/>
      <c r="AO85" s="95"/>
      <c r="AP85" s="96"/>
      <c r="AQ85" s="93">
        <v>0</v>
      </c>
      <c r="AR85" s="93"/>
      <c r="AS85" s="93"/>
      <c r="AT85" s="93"/>
      <c r="AU85" s="93">
        <v>0</v>
      </c>
      <c r="AV85" s="93"/>
      <c r="AW85" s="93"/>
      <c r="AX85" s="93"/>
      <c r="AY85" s="93">
        <v>0</v>
      </c>
      <c r="AZ85" s="93"/>
      <c r="BA85" s="93"/>
      <c r="BB85" s="93"/>
      <c r="BC85" s="93">
        <v>1</v>
      </c>
      <c r="BD85" s="93"/>
      <c r="BE85" s="93"/>
      <c r="BF85" s="93"/>
      <c r="BG85" s="93">
        <v>0</v>
      </c>
      <c r="BH85" s="93"/>
      <c r="BI85" s="93"/>
      <c r="BJ85" s="93"/>
      <c r="BK85" s="93">
        <v>1</v>
      </c>
      <c r="BL85" s="93"/>
      <c r="BM85" s="93"/>
      <c r="BN85" s="93"/>
      <c r="BO85" s="93">
        <v>0</v>
      </c>
      <c r="BP85" s="93"/>
      <c r="BQ85" s="93"/>
      <c r="BR85" s="93"/>
      <c r="BS85" s="94">
        <f t="shared" si="3"/>
        <v>2</v>
      </c>
      <c r="BT85" s="95"/>
      <c r="BU85" s="95"/>
      <c r="BV85" s="95"/>
      <c r="BW85" s="96"/>
      <c r="BX85" s="93">
        <v>0</v>
      </c>
      <c r="BY85" s="93"/>
      <c r="BZ85" s="93"/>
      <c r="CA85" s="93"/>
      <c r="CB85" s="93">
        <v>0</v>
      </c>
      <c r="CC85" s="93"/>
      <c r="CD85" s="93"/>
      <c r="CE85" s="93"/>
      <c r="CF85" s="93">
        <v>0</v>
      </c>
      <c r="CG85" s="93"/>
      <c r="CH85" s="93"/>
      <c r="CI85" s="93"/>
      <c r="CJ85" s="93">
        <v>1</v>
      </c>
      <c r="CK85" s="93"/>
      <c r="CL85" s="93"/>
      <c r="CM85" s="93"/>
      <c r="CN85" s="93">
        <v>5</v>
      </c>
      <c r="CO85" s="93"/>
      <c r="CP85" s="93"/>
      <c r="CQ85" s="93"/>
      <c r="CR85" s="93">
        <v>5</v>
      </c>
      <c r="CS85" s="93"/>
      <c r="CT85" s="93"/>
      <c r="CU85" s="93"/>
      <c r="CV85" s="93"/>
      <c r="CW85" s="93">
        <v>1</v>
      </c>
      <c r="CX85" s="93"/>
      <c r="CY85" s="93"/>
      <c r="CZ85" s="93"/>
      <c r="DA85" s="93"/>
      <c r="DB85" s="93">
        <v>0</v>
      </c>
      <c r="DC85" s="93"/>
      <c r="DD85" s="93"/>
      <c r="DE85" s="93"/>
      <c r="DF85" s="93"/>
      <c r="DG85" s="94">
        <f t="shared" si="4"/>
        <v>6</v>
      </c>
      <c r="DH85" s="95"/>
      <c r="DI85" s="95"/>
      <c r="DJ85" s="95"/>
      <c r="DK85" s="96"/>
      <c r="DL85" s="93">
        <v>0</v>
      </c>
      <c r="DM85" s="93"/>
      <c r="DN85" s="93"/>
      <c r="DO85" s="93"/>
      <c r="DP85" s="93">
        <v>0</v>
      </c>
      <c r="DQ85" s="93"/>
      <c r="DR85" s="93"/>
      <c r="DS85" s="93"/>
      <c r="DT85" s="94">
        <f t="shared" si="5"/>
        <v>6</v>
      </c>
      <c r="DU85" s="95"/>
      <c r="DV85" s="95"/>
      <c r="DW85" s="95"/>
      <c r="DX85" s="96"/>
      <c r="DY85" s="100">
        <v>42513.555555555555</v>
      </c>
      <c r="DZ85" s="95"/>
      <c r="EA85" s="95"/>
      <c r="EB85" s="95"/>
      <c r="EC85" s="96"/>
      <c r="ED85" s="100">
        <v>42513.774305555555</v>
      </c>
      <c r="EE85" s="95"/>
      <c r="EF85" s="95"/>
      <c r="EG85" s="95"/>
      <c r="EH85" s="96"/>
      <c r="EI85" s="100">
        <v>42513.774305555555</v>
      </c>
      <c r="EJ85" s="95"/>
      <c r="EK85" s="95"/>
      <c r="EL85" s="95"/>
      <c r="EM85" s="96"/>
      <c r="EN85" s="94">
        <v>5.3</v>
      </c>
      <c r="EO85" s="95"/>
      <c r="EP85" s="95"/>
      <c r="EQ85" s="96"/>
      <c r="ER85" s="94"/>
      <c r="ES85" s="95"/>
      <c r="ET85" s="95"/>
      <c r="EU85" s="95"/>
      <c r="EV85" s="95"/>
      <c r="EW85" s="95"/>
      <c r="EX85" s="95"/>
      <c r="EY85" s="96"/>
      <c r="EZ85" s="94" t="s">
        <v>248</v>
      </c>
      <c r="FA85" s="95"/>
      <c r="FB85" s="95"/>
      <c r="FC85" s="95"/>
      <c r="FD85" s="95"/>
      <c r="FE85" s="96"/>
      <c r="FF85" s="103" t="s">
        <v>249</v>
      </c>
      <c r="FG85" s="104"/>
      <c r="FH85" s="104"/>
      <c r="FI85" s="104"/>
      <c r="FJ85" s="104"/>
      <c r="FK85" s="105"/>
    </row>
    <row r="86" spans="1:167" s="54" customFormat="1" ht="11.25" customHeight="1" x14ac:dyDescent="0.2">
      <c r="A86" s="94">
        <v>80</v>
      </c>
      <c r="B86" s="95"/>
      <c r="C86" s="95"/>
      <c r="D86" s="96"/>
      <c r="E86" s="94" t="s">
        <v>246</v>
      </c>
      <c r="F86" s="95"/>
      <c r="G86" s="95"/>
      <c r="H86" s="95"/>
      <c r="I86" s="95"/>
      <c r="J86" s="95"/>
      <c r="K86" s="96"/>
      <c r="L86" s="120" t="s">
        <v>157</v>
      </c>
      <c r="M86" s="120"/>
      <c r="N86" s="120"/>
      <c r="O86" s="120"/>
      <c r="P86" s="120"/>
      <c r="Q86" s="120"/>
      <c r="R86" s="94" t="s">
        <v>247</v>
      </c>
      <c r="S86" s="95"/>
      <c r="T86" s="95"/>
      <c r="U86" s="95"/>
      <c r="V86" s="96"/>
      <c r="W86" s="94">
        <v>0.4</v>
      </c>
      <c r="X86" s="95"/>
      <c r="Y86" s="95"/>
      <c r="Z86" s="95"/>
      <c r="AA86" s="96"/>
      <c r="AB86" s="94">
        <v>1</v>
      </c>
      <c r="AC86" s="95"/>
      <c r="AD86" s="95"/>
      <c r="AE86" s="95"/>
      <c r="AF86" s="96"/>
      <c r="AG86" s="99" t="s">
        <v>87</v>
      </c>
      <c r="AH86" s="95"/>
      <c r="AI86" s="95"/>
      <c r="AJ86" s="95"/>
      <c r="AK86" s="96"/>
      <c r="AL86" s="99" t="s">
        <v>87</v>
      </c>
      <c r="AM86" s="95"/>
      <c r="AN86" s="95"/>
      <c r="AO86" s="95"/>
      <c r="AP86" s="96"/>
      <c r="AQ86" s="93">
        <v>0</v>
      </c>
      <c r="AR86" s="93"/>
      <c r="AS86" s="93"/>
      <c r="AT86" s="93"/>
      <c r="AU86" s="93">
        <v>0</v>
      </c>
      <c r="AV86" s="93"/>
      <c r="AW86" s="93"/>
      <c r="AX86" s="93"/>
      <c r="AY86" s="93">
        <v>0</v>
      </c>
      <c r="AZ86" s="93"/>
      <c r="BA86" s="93"/>
      <c r="BB86" s="93"/>
      <c r="BC86" s="93">
        <v>0</v>
      </c>
      <c r="BD86" s="93"/>
      <c r="BE86" s="93"/>
      <c r="BF86" s="93"/>
      <c r="BG86" s="93">
        <v>0</v>
      </c>
      <c r="BH86" s="93"/>
      <c r="BI86" s="93"/>
      <c r="BJ86" s="93"/>
      <c r="BK86" s="93">
        <v>0</v>
      </c>
      <c r="BL86" s="93"/>
      <c r="BM86" s="93"/>
      <c r="BN86" s="93"/>
      <c r="BO86" s="93">
        <v>0</v>
      </c>
      <c r="BP86" s="93"/>
      <c r="BQ86" s="93"/>
      <c r="BR86" s="93"/>
      <c r="BS86" s="94">
        <f t="shared" si="3"/>
        <v>0</v>
      </c>
      <c r="BT86" s="95"/>
      <c r="BU86" s="95"/>
      <c r="BV86" s="95"/>
      <c r="BW86" s="96"/>
      <c r="BX86" s="93">
        <v>0</v>
      </c>
      <c r="BY86" s="93"/>
      <c r="BZ86" s="93"/>
      <c r="CA86" s="93"/>
      <c r="CB86" s="93">
        <v>0</v>
      </c>
      <c r="CC86" s="93"/>
      <c r="CD86" s="93"/>
      <c r="CE86" s="93"/>
      <c r="CF86" s="93">
        <v>0</v>
      </c>
      <c r="CG86" s="93"/>
      <c r="CH86" s="93"/>
      <c r="CI86" s="93"/>
      <c r="CJ86" s="93">
        <v>0</v>
      </c>
      <c r="CK86" s="93"/>
      <c r="CL86" s="93"/>
      <c r="CM86" s="93"/>
      <c r="CN86" s="93">
        <v>12</v>
      </c>
      <c r="CO86" s="93"/>
      <c r="CP86" s="93"/>
      <c r="CQ86" s="93"/>
      <c r="CR86" s="93">
        <v>12</v>
      </c>
      <c r="CS86" s="93"/>
      <c r="CT86" s="93"/>
      <c r="CU86" s="93"/>
      <c r="CV86" s="93"/>
      <c r="CW86" s="93">
        <v>0</v>
      </c>
      <c r="CX86" s="93"/>
      <c r="CY86" s="93"/>
      <c r="CZ86" s="93"/>
      <c r="DA86" s="93"/>
      <c r="DB86" s="93">
        <v>0</v>
      </c>
      <c r="DC86" s="93"/>
      <c r="DD86" s="93"/>
      <c r="DE86" s="93"/>
      <c r="DF86" s="93"/>
      <c r="DG86" s="94">
        <f t="shared" si="4"/>
        <v>12</v>
      </c>
      <c r="DH86" s="95"/>
      <c r="DI86" s="95"/>
      <c r="DJ86" s="95"/>
      <c r="DK86" s="96"/>
      <c r="DL86" s="93">
        <v>0</v>
      </c>
      <c r="DM86" s="93"/>
      <c r="DN86" s="93"/>
      <c r="DO86" s="93"/>
      <c r="DP86" s="93">
        <v>0</v>
      </c>
      <c r="DQ86" s="93"/>
      <c r="DR86" s="93"/>
      <c r="DS86" s="93"/>
      <c r="DT86" s="94">
        <f t="shared" si="5"/>
        <v>12</v>
      </c>
      <c r="DU86" s="95"/>
      <c r="DV86" s="95"/>
      <c r="DW86" s="95"/>
      <c r="DX86" s="96"/>
      <c r="DY86" s="100">
        <v>42513.569444444445</v>
      </c>
      <c r="DZ86" s="95"/>
      <c r="EA86" s="95"/>
      <c r="EB86" s="95"/>
      <c r="EC86" s="96"/>
      <c r="ED86" s="100">
        <v>42513.663194444445</v>
      </c>
      <c r="EE86" s="101"/>
      <c r="EF86" s="101"/>
      <c r="EG86" s="101"/>
      <c r="EH86" s="102"/>
      <c r="EI86" s="100">
        <v>42513.663194444445</v>
      </c>
      <c r="EJ86" s="101"/>
      <c r="EK86" s="101"/>
      <c r="EL86" s="101"/>
      <c r="EM86" s="102"/>
      <c r="EN86" s="94">
        <v>2.2999999999999998</v>
      </c>
      <c r="EO86" s="95"/>
      <c r="EP86" s="95"/>
      <c r="EQ86" s="96"/>
      <c r="ER86" s="94"/>
      <c r="ES86" s="95"/>
      <c r="ET86" s="95"/>
      <c r="EU86" s="95"/>
      <c r="EV86" s="95"/>
      <c r="EW86" s="95"/>
      <c r="EX86" s="95"/>
      <c r="EY86" s="96"/>
      <c r="EZ86" s="94" t="s">
        <v>248</v>
      </c>
      <c r="FA86" s="95"/>
      <c r="FB86" s="95"/>
      <c r="FC86" s="95"/>
      <c r="FD86" s="95"/>
      <c r="FE86" s="96"/>
      <c r="FF86" s="103" t="s">
        <v>249</v>
      </c>
      <c r="FG86" s="104"/>
      <c r="FH86" s="104"/>
      <c r="FI86" s="104"/>
      <c r="FJ86" s="104"/>
      <c r="FK86" s="105"/>
    </row>
    <row r="87" spans="1:167" s="54" customFormat="1" ht="11.25" customHeight="1" x14ac:dyDescent="0.2">
      <c r="A87" s="94">
        <v>81</v>
      </c>
      <c r="B87" s="95"/>
      <c r="C87" s="95"/>
      <c r="D87" s="96"/>
      <c r="E87" s="94" t="s">
        <v>246</v>
      </c>
      <c r="F87" s="95"/>
      <c r="G87" s="95"/>
      <c r="H87" s="95"/>
      <c r="I87" s="95"/>
      <c r="J87" s="95"/>
      <c r="K87" s="96"/>
      <c r="L87" s="120" t="s">
        <v>167</v>
      </c>
      <c r="M87" s="120"/>
      <c r="N87" s="120"/>
      <c r="O87" s="120"/>
      <c r="P87" s="120"/>
      <c r="Q87" s="120"/>
      <c r="R87" s="94" t="s">
        <v>247</v>
      </c>
      <c r="S87" s="95"/>
      <c r="T87" s="95"/>
      <c r="U87" s="95"/>
      <c r="V87" s="96"/>
      <c r="W87" s="94">
        <v>6</v>
      </c>
      <c r="X87" s="95"/>
      <c r="Y87" s="95"/>
      <c r="Z87" s="95"/>
      <c r="AA87" s="96"/>
      <c r="AB87" s="94">
        <v>1</v>
      </c>
      <c r="AC87" s="95"/>
      <c r="AD87" s="95"/>
      <c r="AE87" s="95"/>
      <c r="AF87" s="96"/>
      <c r="AG87" s="99" t="s">
        <v>87</v>
      </c>
      <c r="AH87" s="95"/>
      <c r="AI87" s="95"/>
      <c r="AJ87" s="95"/>
      <c r="AK87" s="96"/>
      <c r="AL87" s="99" t="s">
        <v>87</v>
      </c>
      <c r="AM87" s="95"/>
      <c r="AN87" s="95"/>
      <c r="AO87" s="95"/>
      <c r="AP87" s="96"/>
      <c r="AQ87" s="93">
        <v>0</v>
      </c>
      <c r="AR87" s="93"/>
      <c r="AS87" s="93"/>
      <c r="AT87" s="93"/>
      <c r="AU87" s="93">
        <v>0</v>
      </c>
      <c r="AV87" s="93"/>
      <c r="AW87" s="93"/>
      <c r="AX87" s="93"/>
      <c r="AY87" s="93">
        <v>0</v>
      </c>
      <c r="AZ87" s="93"/>
      <c r="BA87" s="93"/>
      <c r="BB87" s="93"/>
      <c r="BC87" s="93">
        <v>0</v>
      </c>
      <c r="BD87" s="93"/>
      <c r="BE87" s="93"/>
      <c r="BF87" s="93"/>
      <c r="BG87" s="93">
        <v>3</v>
      </c>
      <c r="BH87" s="93"/>
      <c r="BI87" s="93"/>
      <c r="BJ87" s="93"/>
      <c r="BK87" s="93">
        <v>0</v>
      </c>
      <c r="BL87" s="93"/>
      <c r="BM87" s="93"/>
      <c r="BN87" s="93"/>
      <c r="BO87" s="93">
        <v>0</v>
      </c>
      <c r="BP87" s="93"/>
      <c r="BQ87" s="93"/>
      <c r="BR87" s="93"/>
      <c r="BS87" s="94">
        <f t="shared" si="3"/>
        <v>3</v>
      </c>
      <c r="BT87" s="95"/>
      <c r="BU87" s="95"/>
      <c r="BV87" s="95"/>
      <c r="BW87" s="96"/>
      <c r="BX87" s="93">
        <v>0</v>
      </c>
      <c r="BY87" s="93"/>
      <c r="BZ87" s="93"/>
      <c r="CA87" s="93"/>
      <c r="CB87" s="93">
        <v>0</v>
      </c>
      <c r="CC87" s="93"/>
      <c r="CD87" s="93"/>
      <c r="CE87" s="93"/>
      <c r="CF87" s="93">
        <v>0</v>
      </c>
      <c r="CG87" s="93"/>
      <c r="CH87" s="93"/>
      <c r="CI87" s="93"/>
      <c r="CJ87" s="93">
        <v>0</v>
      </c>
      <c r="CK87" s="93"/>
      <c r="CL87" s="93"/>
      <c r="CM87" s="93"/>
      <c r="CN87" s="93">
        <v>354</v>
      </c>
      <c r="CO87" s="93"/>
      <c r="CP87" s="93"/>
      <c r="CQ87" s="93"/>
      <c r="CR87" s="93">
        <v>354</v>
      </c>
      <c r="CS87" s="93"/>
      <c r="CT87" s="93"/>
      <c r="CU87" s="93"/>
      <c r="CV87" s="93"/>
      <c r="CW87" s="93">
        <v>0</v>
      </c>
      <c r="CX87" s="93"/>
      <c r="CY87" s="93"/>
      <c r="CZ87" s="93"/>
      <c r="DA87" s="93"/>
      <c r="DB87" s="93">
        <v>0</v>
      </c>
      <c r="DC87" s="93"/>
      <c r="DD87" s="93"/>
      <c r="DE87" s="93"/>
      <c r="DF87" s="93"/>
      <c r="DG87" s="94">
        <f t="shared" si="4"/>
        <v>354</v>
      </c>
      <c r="DH87" s="95"/>
      <c r="DI87" s="95"/>
      <c r="DJ87" s="95"/>
      <c r="DK87" s="96"/>
      <c r="DL87" s="93">
        <v>0</v>
      </c>
      <c r="DM87" s="93"/>
      <c r="DN87" s="93"/>
      <c r="DO87" s="93"/>
      <c r="DP87" s="93">
        <v>0</v>
      </c>
      <c r="DQ87" s="93"/>
      <c r="DR87" s="93"/>
      <c r="DS87" s="93"/>
      <c r="DT87" s="94">
        <f t="shared" si="5"/>
        <v>354</v>
      </c>
      <c r="DU87" s="95"/>
      <c r="DV87" s="95"/>
      <c r="DW87" s="95"/>
      <c r="DX87" s="96"/>
      <c r="DY87" s="100">
        <v>42514.354166666664</v>
      </c>
      <c r="DZ87" s="95"/>
      <c r="EA87" s="95"/>
      <c r="EB87" s="95"/>
      <c r="EC87" s="96"/>
      <c r="ED87" s="100">
        <v>42514.440972222219</v>
      </c>
      <c r="EE87" s="101"/>
      <c r="EF87" s="101"/>
      <c r="EG87" s="101"/>
      <c r="EH87" s="102"/>
      <c r="EI87" s="100">
        <v>42514.704861111109</v>
      </c>
      <c r="EJ87" s="101"/>
      <c r="EK87" s="101"/>
      <c r="EL87" s="101"/>
      <c r="EM87" s="102"/>
      <c r="EN87" s="94">
        <v>8.4</v>
      </c>
      <c r="EO87" s="95"/>
      <c r="EP87" s="95"/>
      <c r="EQ87" s="96"/>
      <c r="ER87" s="94"/>
      <c r="ES87" s="95"/>
      <c r="ET87" s="95"/>
      <c r="EU87" s="95"/>
      <c r="EV87" s="95"/>
      <c r="EW87" s="95"/>
      <c r="EX87" s="95"/>
      <c r="EY87" s="96"/>
      <c r="EZ87" s="94" t="s">
        <v>248</v>
      </c>
      <c r="FA87" s="95"/>
      <c r="FB87" s="95"/>
      <c r="FC87" s="95"/>
      <c r="FD87" s="95"/>
      <c r="FE87" s="96"/>
      <c r="FF87" s="103" t="s">
        <v>249</v>
      </c>
      <c r="FG87" s="104"/>
      <c r="FH87" s="104"/>
      <c r="FI87" s="104"/>
      <c r="FJ87" s="104"/>
      <c r="FK87" s="105"/>
    </row>
    <row r="88" spans="1:167" s="54" customFormat="1" ht="11.25" customHeight="1" x14ac:dyDescent="0.2">
      <c r="A88" s="94">
        <v>82</v>
      </c>
      <c r="B88" s="95"/>
      <c r="C88" s="95"/>
      <c r="D88" s="96"/>
      <c r="E88" s="94" t="s">
        <v>246</v>
      </c>
      <c r="F88" s="95"/>
      <c r="G88" s="95"/>
      <c r="H88" s="95"/>
      <c r="I88" s="95"/>
      <c r="J88" s="95"/>
      <c r="K88" s="96"/>
      <c r="L88" s="120" t="s">
        <v>183</v>
      </c>
      <c r="M88" s="120"/>
      <c r="N88" s="120"/>
      <c r="O88" s="120"/>
      <c r="P88" s="120"/>
      <c r="Q88" s="120"/>
      <c r="R88" s="94" t="s">
        <v>247</v>
      </c>
      <c r="S88" s="95"/>
      <c r="T88" s="95"/>
      <c r="U88" s="95"/>
      <c r="V88" s="96"/>
      <c r="W88" s="94">
        <v>6</v>
      </c>
      <c r="X88" s="95"/>
      <c r="Y88" s="95"/>
      <c r="Z88" s="95"/>
      <c r="AA88" s="96"/>
      <c r="AB88" s="94">
        <v>1</v>
      </c>
      <c r="AC88" s="95"/>
      <c r="AD88" s="95"/>
      <c r="AE88" s="95"/>
      <c r="AF88" s="96"/>
      <c r="AG88" s="99" t="s">
        <v>87</v>
      </c>
      <c r="AH88" s="95"/>
      <c r="AI88" s="95"/>
      <c r="AJ88" s="95"/>
      <c r="AK88" s="96"/>
      <c r="AL88" s="99" t="s">
        <v>87</v>
      </c>
      <c r="AM88" s="95"/>
      <c r="AN88" s="95"/>
      <c r="AO88" s="95"/>
      <c r="AP88" s="96"/>
      <c r="AQ88" s="93">
        <v>0</v>
      </c>
      <c r="AR88" s="93"/>
      <c r="AS88" s="93"/>
      <c r="AT88" s="93"/>
      <c r="AU88" s="93">
        <v>0</v>
      </c>
      <c r="AV88" s="93"/>
      <c r="AW88" s="93"/>
      <c r="AX88" s="93"/>
      <c r="AY88" s="93">
        <v>0</v>
      </c>
      <c r="AZ88" s="93"/>
      <c r="BA88" s="93"/>
      <c r="BB88" s="93"/>
      <c r="BC88" s="93">
        <v>0</v>
      </c>
      <c r="BD88" s="93"/>
      <c r="BE88" s="93"/>
      <c r="BF88" s="93"/>
      <c r="BG88" s="93">
        <v>6</v>
      </c>
      <c r="BH88" s="93"/>
      <c r="BI88" s="93"/>
      <c r="BJ88" s="93"/>
      <c r="BK88" s="93">
        <v>1</v>
      </c>
      <c r="BL88" s="93"/>
      <c r="BM88" s="93"/>
      <c r="BN88" s="93"/>
      <c r="BO88" s="93">
        <v>0</v>
      </c>
      <c r="BP88" s="93"/>
      <c r="BQ88" s="93"/>
      <c r="BR88" s="93"/>
      <c r="BS88" s="94">
        <f t="shared" si="3"/>
        <v>7</v>
      </c>
      <c r="BT88" s="95"/>
      <c r="BU88" s="95"/>
      <c r="BV88" s="95"/>
      <c r="BW88" s="96"/>
      <c r="BX88" s="93">
        <v>0</v>
      </c>
      <c r="BY88" s="93"/>
      <c r="BZ88" s="93"/>
      <c r="CA88" s="93"/>
      <c r="CB88" s="93">
        <v>0</v>
      </c>
      <c r="CC88" s="93"/>
      <c r="CD88" s="93"/>
      <c r="CE88" s="93"/>
      <c r="CF88" s="93">
        <v>0</v>
      </c>
      <c r="CG88" s="93"/>
      <c r="CH88" s="93"/>
      <c r="CI88" s="93"/>
      <c r="CJ88" s="93">
        <v>1</v>
      </c>
      <c r="CK88" s="93"/>
      <c r="CL88" s="93"/>
      <c r="CM88" s="93"/>
      <c r="CN88" s="93">
        <v>53</v>
      </c>
      <c r="CO88" s="93"/>
      <c r="CP88" s="93"/>
      <c r="CQ88" s="93"/>
      <c r="CR88" s="93">
        <v>53</v>
      </c>
      <c r="CS88" s="93"/>
      <c r="CT88" s="93"/>
      <c r="CU88" s="93"/>
      <c r="CV88" s="93"/>
      <c r="CW88" s="93">
        <v>0</v>
      </c>
      <c r="CX88" s="93"/>
      <c r="CY88" s="93"/>
      <c r="CZ88" s="93"/>
      <c r="DA88" s="93"/>
      <c r="DB88" s="93">
        <v>0</v>
      </c>
      <c r="DC88" s="93"/>
      <c r="DD88" s="93"/>
      <c r="DE88" s="93"/>
      <c r="DF88" s="93"/>
      <c r="DG88" s="94">
        <f t="shared" si="4"/>
        <v>54</v>
      </c>
      <c r="DH88" s="95"/>
      <c r="DI88" s="95"/>
      <c r="DJ88" s="95"/>
      <c r="DK88" s="96"/>
      <c r="DL88" s="93">
        <v>0</v>
      </c>
      <c r="DM88" s="93"/>
      <c r="DN88" s="93"/>
      <c r="DO88" s="93"/>
      <c r="DP88" s="93">
        <v>0</v>
      </c>
      <c r="DQ88" s="93"/>
      <c r="DR88" s="93"/>
      <c r="DS88" s="93"/>
      <c r="DT88" s="94">
        <f t="shared" si="5"/>
        <v>54</v>
      </c>
      <c r="DU88" s="95"/>
      <c r="DV88" s="95"/>
      <c r="DW88" s="95"/>
      <c r="DX88" s="96"/>
      <c r="DY88" s="100">
        <v>42514.8125</v>
      </c>
      <c r="DZ88" s="95"/>
      <c r="EA88" s="95"/>
      <c r="EB88" s="95"/>
      <c r="EC88" s="96"/>
      <c r="ED88" s="100">
        <v>42515.125</v>
      </c>
      <c r="EE88" s="101"/>
      <c r="EF88" s="101"/>
      <c r="EG88" s="101"/>
      <c r="EH88" s="102"/>
      <c r="EI88" s="100">
        <v>42515.125</v>
      </c>
      <c r="EJ88" s="101"/>
      <c r="EK88" s="101"/>
      <c r="EL88" s="101"/>
      <c r="EM88" s="102"/>
      <c r="EN88" s="94">
        <v>7.5</v>
      </c>
      <c r="EO88" s="95"/>
      <c r="EP88" s="95"/>
      <c r="EQ88" s="96"/>
      <c r="ER88" s="94"/>
      <c r="ES88" s="95"/>
      <c r="ET88" s="95"/>
      <c r="EU88" s="95"/>
      <c r="EV88" s="95"/>
      <c r="EW88" s="95"/>
      <c r="EX88" s="95"/>
      <c r="EY88" s="96"/>
      <c r="EZ88" s="94" t="s">
        <v>248</v>
      </c>
      <c r="FA88" s="95"/>
      <c r="FB88" s="95"/>
      <c r="FC88" s="95"/>
      <c r="FD88" s="95"/>
      <c r="FE88" s="96"/>
      <c r="FF88" s="103" t="s">
        <v>249</v>
      </c>
      <c r="FG88" s="104"/>
      <c r="FH88" s="104"/>
      <c r="FI88" s="104"/>
      <c r="FJ88" s="104"/>
      <c r="FK88" s="105"/>
    </row>
    <row r="89" spans="1:167" s="54" customFormat="1" ht="11.25" customHeight="1" x14ac:dyDescent="0.2">
      <c r="A89" s="94">
        <v>83</v>
      </c>
      <c r="B89" s="95"/>
      <c r="C89" s="95"/>
      <c r="D89" s="96"/>
      <c r="E89" s="94" t="s">
        <v>246</v>
      </c>
      <c r="F89" s="95"/>
      <c r="G89" s="95"/>
      <c r="H89" s="95"/>
      <c r="I89" s="95"/>
      <c r="J89" s="95"/>
      <c r="K89" s="96"/>
      <c r="L89" s="131" t="s">
        <v>131</v>
      </c>
      <c r="M89" s="132"/>
      <c r="N89" s="132"/>
      <c r="O89" s="132"/>
      <c r="P89" s="132"/>
      <c r="Q89" s="133"/>
      <c r="R89" s="94" t="s">
        <v>247</v>
      </c>
      <c r="S89" s="95"/>
      <c r="T89" s="95"/>
      <c r="U89" s="95"/>
      <c r="V89" s="96"/>
      <c r="W89" s="94">
        <v>10</v>
      </c>
      <c r="X89" s="95"/>
      <c r="Y89" s="95"/>
      <c r="Z89" s="95"/>
      <c r="AA89" s="96"/>
      <c r="AB89" s="94">
        <v>1</v>
      </c>
      <c r="AC89" s="95"/>
      <c r="AD89" s="95"/>
      <c r="AE89" s="95"/>
      <c r="AF89" s="96"/>
      <c r="AG89" s="99" t="s">
        <v>87</v>
      </c>
      <c r="AH89" s="95"/>
      <c r="AI89" s="95"/>
      <c r="AJ89" s="95"/>
      <c r="AK89" s="96"/>
      <c r="AL89" s="99" t="s">
        <v>87</v>
      </c>
      <c r="AM89" s="95"/>
      <c r="AN89" s="95"/>
      <c r="AO89" s="95"/>
      <c r="AP89" s="96"/>
      <c r="AQ89" s="93">
        <v>0</v>
      </c>
      <c r="AR89" s="93"/>
      <c r="AS89" s="93"/>
      <c r="AT89" s="93"/>
      <c r="AU89" s="93">
        <v>0</v>
      </c>
      <c r="AV89" s="93"/>
      <c r="AW89" s="93"/>
      <c r="AX89" s="93"/>
      <c r="AY89" s="93">
        <v>0</v>
      </c>
      <c r="AZ89" s="93"/>
      <c r="BA89" s="93"/>
      <c r="BB89" s="93"/>
      <c r="BC89" s="93">
        <v>1</v>
      </c>
      <c r="BD89" s="93"/>
      <c r="BE89" s="93"/>
      <c r="BF89" s="93"/>
      <c r="BG89" s="93">
        <v>0</v>
      </c>
      <c r="BH89" s="93"/>
      <c r="BI89" s="93"/>
      <c r="BJ89" s="93"/>
      <c r="BK89" s="93">
        <v>1</v>
      </c>
      <c r="BL89" s="93"/>
      <c r="BM89" s="93"/>
      <c r="BN89" s="93"/>
      <c r="BO89" s="93">
        <v>0</v>
      </c>
      <c r="BP89" s="93"/>
      <c r="BQ89" s="93"/>
      <c r="BR89" s="93"/>
      <c r="BS89" s="94">
        <f t="shared" si="3"/>
        <v>2</v>
      </c>
      <c r="BT89" s="95"/>
      <c r="BU89" s="95"/>
      <c r="BV89" s="95"/>
      <c r="BW89" s="96"/>
      <c r="BX89" s="93">
        <v>0</v>
      </c>
      <c r="BY89" s="93"/>
      <c r="BZ89" s="93"/>
      <c r="CA89" s="93"/>
      <c r="CB89" s="93">
        <v>0</v>
      </c>
      <c r="CC89" s="93"/>
      <c r="CD89" s="93"/>
      <c r="CE89" s="93"/>
      <c r="CF89" s="93">
        <v>0</v>
      </c>
      <c r="CG89" s="93"/>
      <c r="CH89" s="93"/>
      <c r="CI89" s="93"/>
      <c r="CJ89" s="93">
        <v>1</v>
      </c>
      <c r="CK89" s="93"/>
      <c r="CL89" s="93"/>
      <c r="CM89" s="93"/>
      <c r="CN89" s="93">
        <v>5</v>
      </c>
      <c r="CO89" s="93"/>
      <c r="CP89" s="93"/>
      <c r="CQ89" s="93"/>
      <c r="CR89" s="93">
        <v>5</v>
      </c>
      <c r="CS89" s="93"/>
      <c r="CT89" s="93"/>
      <c r="CU89" s="93"/>
      <c r="CV89" s="93"/>
      <c r="CW89" s="93">
        <v>1</v>
      </c>
      <c r="CX89" s="93"/>
      <c r="CY89" s="93"/>
      <c r="CZ89" s="93"/>
      <c r="DA89" s="93"/>
      <c r="DB89" s="93">
        <v>0</v>
      </c>
      <c r="DC89" s="93"/>
      <c r="DD89" s="93"/>
      <c r="DE89" s="93"/>
      <c r="DF89" s="93"/>
      <c r="DG89" s="94">
        <f t="shared" si="4"/>
        <v>6</v>
      </c>
      <c r="DH89" s="95"/>
      <c r="DI89" s="95"/>
      <c r="DJ89" s="95"/>
      <c r="DK89" s="96"/>
      <c r="DL89" s="93">
        <v>0</v>
      </c>
      <c r="DM89" s="93"/>
      <c r="DN89" s="93"/>
      <c r="DO89" s="93"/>
      <c r="DP89" s="93">
        <v>0</v>
      </c>
      <c r="DQ89" s="93"/>
      <c r="DR89" s="93"/>
      <c r="DS89" s="93"/>
      <c r="DT89" s="94">
        <f t="shared" si="5"/>
        <v>6</v>
      </c>
      <c r="DU89" s="95"/>
      <c r="DV89" s="95"/>
      <c r="DW89" s="95"/>
      <c r="DX89" s="96"/>
      <c r="DY89" s="100">
        <v>42517.645833333336</v>
      </c>
      <c r="DZ89" s="95"/>
      <c r="EA89" s="95"/>
      <c r="EB89" s="95"/>
      <c r="EC89" s="96"/>
      <c r="ED89" s="100">
        <v>42518.9375</v>
      </c>
      <c r="EE89" s="101"/>
      <c r="EF89" s="101"/>
      <c r="EG89" s="101"/>
      <c r="EH89" s="102"/>
      <c r="EI89" s="100">
        <v>42518.9375</v>
      </c>
      <c r="EJ89" s="101"/>
      <c r="EK89" s="101"/>
      <c r="EL89" s="101"/>
      <c r="EM89" s="102"/>
      <c r="EN89" s="94">
        <v>31</v>
      </c>
      <c r="EO89" s="95"/>
      <c r="EP89" s="95"/>
      <c r="EQ89" s="96"/>
      <c r="ER89" s="94"/>
      <c r="ES89" s="95"/>
      <c r="ET89" s="95"/>
      <c r="EU89" s="95"/>
      <c r="EV89" s="95"/>
      <c r="EW89" s="95"/>
      <c r="EX89" s="95"/>
      <c r="EY89" s="96"/>
      <c r="EZ89" s="94" t="s">
        <v>248</v>
      </c>
      <c r="FA89" s="95"/>
      <c r="FB89" s="95"/>
      <c r="FC89" s="95"/>
      <c r="FD89" s="95"/>
      <c r="FE89" s="96"/>
      <c r="FF89" s="103" t="s">
        <v>249</v>
      </c>
      <c r="FG89" s="104"/>
      <c r="FH89" s="104"/>
      <c r="FI89" s="104"/>
      <c r="FJ89" s="104"/>
      <c r="FK89" s="105"/>
    </row>
    <row r="90" spans="1:167" s="54" customFormat="1" ht="11.25" customHeight="1" x14ac:dyDescent="0.2">
      <c r="A90" s="94">
        <v>84</v>
      </c>
      <c r="B90" s="95"/>
      <c r="C90" s="95"/>
      <c r="D90" s="96"/>
      <c r="E90" s="94" t="s">
        <v>246</v>
      </c>
      <c r="F90" s="95"/>
      <c r="G90" s="95"/>
      <c r="H90" s="95"/>
      <c r="I90" s="95"/>
      <c r="J90" s="95"/>
      <c r="K90" s="96"/>
      <c r="L90" s="114" t="s">
        <v>305</v>
      </c>
      <c r="M90" s="115"/>
      <c r="N90" s="115"/>
      <c r="O90" s="115"/>
      <c r="P90" s="115"/>
      <c r="Q90" s="116"/>
      <c r="R90" s="94" t="s">
        <v>91</v>
      </c>
      <c r="S90" s="95"/>
      <c r="T90" s="95"/>
      <c r="U90" s="95"/>
      <c r="V90" s="96"/>
      <c r="W90" s="94">
        <v>10</v>
      </c>
      <c r="X90" s="95"/>
      <c r="Y90" s="95"/>
      <c r="Z90" s="95"/>
      <c r="AA90" s="96"/>
      <c r="AB90" s="94">
        <v>0</v>
      </c>
      <c r="AC90" s="95"/>
      <c r="AD90" s="95"/>
      <c r="AE90" s="95"/>
      <c r="AF90" s="96"/>
      <c r="AG90" s="99" t="s">
        <v>87</v>
      </c>
      <c r="AH90" s="95"/>
      <c r="AI90" s="95"/>
      <c r="AJ90" s="95"/>
      <c r="AK90" s="96"/>
      <c r="AL90" s="99" t="s">
        <v>87</v>
      </c>
      <c r="AM90" s="95"/>
      <c r="AN90" s="95"/>
      <c r="AO90" s="95"/>
      <c r="AP90" s="96"/>
      <c r="AQ90" s="93">
        <v>0</v>
      </c>
      <c r="AR90" s="93"/>
      <c r="AS90" s="93"/>
      <c r="AT90" s="93"/>
      <c r="AU90" s="93">
        <v>0</v>
      </c>
      <c r="AV90" s="93"/>
      <c r="AW90" s="93"/>
      <c r="AX90" s="93"/>
      <c r="AY90" s="93">
        <v>0</v>
      </c>
      <c r="AZ90" s="93"/>
      <c r="BA90" s="93"/>
      <c r="BB90" s="93"/>
      <c r="BC90" s="93">
        <v>1</v>
      </c>
      <c r="BD90" s="93"/>
      <c r="BE90" s="93"/>
      <c r="BF90" s="93"/>
      <c r="BG90" s="94">
        <v>0</v>
      </c>
      <c r="BH90" s="95"/>
      <c r="BI90" s="95"/>
      <c r="BJ90" s="96"/>
      <c r="BK90" s="94">
        <v>1</v>
      </c>
      <c r="BL90" s="95"/>
      <c r="BM90" s="95"/>
      <c r="BN90" s="96"/>
      <c r="BO90" s="94">
        <v>0</v>
      </c>
      <c r="BP90" s="95"/>
      <c r="BQ90" s="95"/>
      <c r="BR90" s="96"/>
      <c r="BS90" s="94">
        <f t="shared" si="3"/>
        <v>2</v>
      </c>
      <c r="BT90" s="95"/>
      <c r="BU90" s="95"/>
      <c r="BV90" s="95"/>
      <c r="BW90" s="96"/>
      <c r="BX90" s="94">
        <v>0</v>
      </c>
      <c r="BY90" s="95"/>
      <c r="BZ90" s="95"/>
      <c r="CA90" s="96"/>
      <c r="CB90" s="94">
        <v>0</v>
      </c>
      <c r="CC90" s="95"/>
      <c r="CD90" s="95"/>
      <c r="CE90" s="96"/>
      <c r="CF90" s="94">
        <v>0</v>
      </c>
      <c r="CG90" s="95"/>
      <c r="CH90" s="95"/>
      <c r="CI90" s="96"/>
      <c r="CJ90" s="94">
        <v>3</v>
      </c>
      <c r="CK90" s="95"/>
      <c r="CL90" s="95"/>
      <c r="CM90" s="96"/>
      <c r="CN90" s="94">
        <v>0</v>
      </c>
      <c r="CO90" s="95"/>
      <c r="CP90" s="95"/>
      <c r="CQ90" s="96"/>
      <c r="CR90" s="94">
        <v>0</v>
      </c>
      <c r="CS90" s="95"/>
      <c r="CT90" s="95"/>
      <c r="CU90" s="95"/>
      <c r="CV90" s="96"/>
      <c r="CW90" s="94">
        <v>3</v>
      </c>
      <c r="CX90" s="95"/>
      <c r="CY90" s="95"/>
      <c r="CZ90" s="95"/>
      <c r="DA90" s="96"/>
      <c r="DB90" s="94">
        <v>0</v>
      </c>
      <c r="DC90" s="95"/>
      <c r="DD90" s="95"/>
      <c r="DE90" s="95"/>
      <c r="DF90" s="96"/>
      <c r="DG90" s="94">
        <f t="shared" si="4"/>
        <v>3</v>
      </c>
      <c r="DH90" s="95"/>
      <c r="DI90" s="95"/>
      <c r="DJ90" s="95"/>
      <c r="DK90" s="96"/>
      <c r="DL90" s="94">
        <v>0</v>
      </c>
      <c r="DM90" s="95"/>
      <c r="DN90" s="95"/>
      <c r="DO90" s="96"/>
      <c r="DP90" s="94">
        <v>0</v>
      </c>
      <c r="DQ90" s="95"/>
      <c r="DR90" s="95"/>
      <c r="DS90" s="96"/>
      <c r="DT90" s="94">
        <f t="shared" si="5"/>
        <v>3</v>
      </c>
      <c r="DU90" s="95"/>
      <c r="DV90" s="95"/>
      <c r="DW90" s="95"/>
      <c r="DX90" s="96"/>
      <c r="DY90" s="100">
        <v>42521.677083333336</v>
      </c>
      <c r="DZ90" s="95"/>
      <c r="EA90" s="95"/>
      <c r="EB90" s="95"/>
      <c r="EC90" s="96"/>
      <c r="ED90" s="100">
        <v>42521.802083333336</v>
      </c>
      <c r="EE90" s="101"/>
      <c r="EF90" s="101"/>
      <c r="EG90" s="101"/>
      <c r="EH90" s="102"/>
      <c r="EI90" s="100">
        <v>42521.802083333336</v>
      </c>
      <c r="EJ90" s="101"/>
      <c r="EK90" s="101"/>
      <c r="EL90" s="101"/>
      <c r="EM90" s="102"/>
      <c r="EN90" s="94">
        <v>3</v>
      </c>
      <c r="EO90" s="95"/>
      <c r="EP90" s="95"/>
      <c r="EQ90" s="96"/>
      <c r="ER90" s="94"/>
      <c r="ES90" s="95"/>
      <c r="ET90" s="95"/>
      <c r="EU90" s="95"/>
      <c r="EV90" s="95"/>
      <c r="EW90" s="95"/>
      <c r="EX90" s="95"/>
      <c r="EY90" s="96"/>
      <c r="EZ90" s="94" t="s">
        <v>248</v>
      </c>
      <c r="FA90" s="95"/>
      <c r="FB90" s="95"/>
      <c r="FC90" s="95"/>
      <c r="FD90" s="95"/>
      <c r="FE90" s="96"/>
      <c r="FF90" s="103" t="s">
        <v>249</v>
      </c>
      <c r="FG90" s="104"/>
      <c r="FH90" s="104"/>
      <c r="FI90" s="104"/>
      <c r="FJ90" s="104"/>
      <c r="FK90" s="105"/>
    </row>
    <row r="91" spans="1:167" s="54" customFormat="1" ht="11.25" customHeight="1" x14ac:dyDescent="0.2">
      <c r="A91" s="94">
        <v>86</v>
      </c>
      <c r="B91" s="95"/>
      <c r="C91" s="95"/>
      <c r="D91" s="96"/>
      <c r="E91" s="94" t="s">
        <v>246</v>
      </c>
      <c r="F91" s="95"/>
      <c r="G91" s="95"/>
      <c r="H91" s="95"/>
      <c r="I91" s="95"/>
      <c r="J91" s="95"/>
      <c r="K91" s="96"/>
      <c r="L91" s="106" t="s">
        <v>184</v>
      </c>
      <c r="M91" s="107"/>
      <c r="N91" s="107"/>
      <c r="O91" s="107"/>
      <c r="P91" s="107"/>
      <c r="Q91" s="108"/>
      <c r="R91" s="94" t="s">
        <v>247</v>
      </c>
      <c r="S91" s="95"/>
      <c r="T91" s="95"/>
      <c r="U91" s="95"/>
      <c r="V91" s="96"/>
      <c r="W91" s="94">
        <v>6</v>
      </c>
      <c r="X91" s="95"/>
      <c r="Y91" s="95"/>
      <c r="Z91" s="95"/>
      <c r="AA91" s="96"/>
      <c r="AB91" s="94">
        <v>1</v>
      </c>
      <c r="AC91" s="95"/>
      <c r="AD91" s="95"/>
      <c r="AE91" s="95"/>
      <c r="AF91" s="96"/>
      <c r="AG91" s="99" t="s">
        <v>87</v>
      </c>
      <c r="AH91" s="95"/>
      <c r="AI91" s="95"/>
      <c r="AJ91" s="95"/>
      <c r="AK91" s="96"/>
      <c r="AL91" s="99" t="s">
        <v>87</v>
      </c>
      <c r="AM91" s="95"/>
      <c r="AN91" s="95"/>
      <c r="AO91" s="95"/>
      <c r="AP91" s="96"/>
      <c r="AQ91" s="93">
        <v>0</v>
      </c>
      <c r="AR91" s="93"/>
      <c r="AS91" s="93"/>
      <c r="AT91" s="93"/>
      <c r="AU91" s="93">
        <v>0</v>
      </c>
      <c r="AV91" s="93"/>
      <c r="AW91" s="93"/>
      <c r="AX91" s="93"/>
      <c r="AY91" s="93">
        <v>0</v>
      </c>
      <c r="AZ91" s="93"/>
      <c r="BA91" s="93"/>
      <c r="BB91" s="93"/>
      <c r="BC91" s="93">
        <v>1</v>
      </c>
      <c r="BD91" s="93"/>
      <c r="BE91" s="93"/>
      <c r="BF91" s="93"/>
      <c r="BG91" s="94">
        <v>0</v>
      </c>
      <c r="BH91" s="95"/>
      <c r="BI91" s="95"/>
      <c r="BJ91" s="96"/>
      <c r="BK91" s="94">
        <v>1</v>
      </c>
      <c r="BL91" s="95"/>
      <c r="BM91" s="95"/>
      <c r="BN91" s="96"/>
      <c r="BO91" s="94">
        <v>0</v>
      </c>
      <c r="BP91" s="95"/>
      <c r="BQ91" s="95"/>
      <c r="BR91" s="96"/>
      <c r="BS91" s="94">
        <f t="shared" si="3"/>
        <v>2</v>
      </c>
      <c r="BT91" s="95"/>
      <c r="BU91" s="95"/>
      <c r="BV91" s="95"/>
      <c r="BW91" s="96"/>
      <c r="BX91" s="94">
        <v>0</v>
      </c>
      <c r="BY91" s="95"/>
      <c r="BZ91" s="95"/>
      <c r="CA91" s="96"/>
      <c r="CB91" s="94">
        <v>0</v>
      </c>
      <c r="CC91" s="95"/>
      <c r="CD91" s="95"/>
      <c r="CE91" s="96"/>
      <c r="CF91" s="94">
        <v>0</v>
      </c>
      <c r="CG91" s="95"/>
      <c r="CH91" s="95"/>
      <c r="CI91" s="96"/>
      <c r="CJ91" s="94">
        <v>1</v>
      </c>
      <c r="CK91" s="95"/>
      <c r="CL91" s="95"/>
      <c r="CM91" s="96"/>
      <c r="CN91" s="94">
        <v>0</v>
      </c>
      <c r="CO91" s="95"/>
      <c r="CP91" s="95"/>
      <c r="CQ91" s="96"/>
      <c r="CR91" s="94">
        <v>0</v>
      </c>
      <c r="CS91" s="95"/>
      <c r="CT91" s="95"/>
      <c r="CU91" s="95"/>
      <c r="CV91" s="96"/>
      <c r="CW91" s="94">
        <v>0</v>
      </c>
      <c r="CX91" s="95"/>
      <c r="CY91" s="95"/>
      <c r="CZ91" s="95"/>
      <c r="DA91" s="96"/>
      <c r="DB91" s="94">
        <v>0</v>
      </c>
      <c r="DC91" s="95"/>
      <c r="DD91" s="95"/>
      <c r="DE91" s="95"/>
      <c r="DF91" s="96"/>
      <c r="DG91" s="94">
        <f t="shared" si="4"/>
        <v>1</v>
      </c>
      <c r="DH91" s="95"/>
      <c r="DI91" s="95"/>
      <c r="DJ91" s="95"/>
      <c r="DK91" s="96"/>
      <c r="DL91" s="94">
        <v>0</v>
      </c>
      <c r="DM91" s="95"/>
      <c r="DN91" s="95"/>
      <c r="DO91" s="96"/>
      <c r="DP91" s="94">
        <v>0</v>
      </c>
      <c r="DQ91" s="95"/>
      <c r="DR91" s="95"/>
      <c r="DS91" s="96"/>
      <c r="DT91" s="94">
        <f t="shared" si="5"/>
        <v>1</v>
      </c>
      <c r="DU91" s="95"/>
      <c r="DV91" s="95"/>
      <c r="DW91" s="95"/>
      <c r="DX91" s="96"/>
      <c r="DY91" s="100">
        <v>42526.545138888891</v>
      </c>
      <c r="DZ91" s="95"/>
      <c r="EA91" s="95"/>
      <c r="EB91" s="95"/>
      <c r="EC91" s="96"/>
      <c r="ED91" s="100">
        <v>42160.618055555555</v>
      </c>
      <c r="EE91" s="101"/>
      <c r="EF91" s="101"/>
      <c r="EG91" s="101"/>
      <c r="EH91" s="102"/>
      <c r="EI91" s="100">
        <v>42160.618055555555</v>
      </c>
      <c r="EJ91" s="101"/>
      <c r="EK91" s="101"/>
      <c r="EL91" s="101"/>
      <c r="EM91" s="102"/>
      <c r="EN91" s="94">
        <v>1.75</v>
      </c>
      <c r="EO91" s="95"/>
      <c r="EP91" s="95"/>
      <c r="EQ91" s="96"/>
      <c r="ER91" s="94"/>
      <c r="ES91" s="95"/>
      <c r="ET91" s="95"/>
      <c r="EU91" s="95"/>
      <c r="EV91" s="95"/>
      <c r="EW91" s="95"/>
      <c r="EX91" s="95"/>
      <c r="EY91" s="96"/>
      <c r="EZ91" s="94" t="s">
        <v>248</v>
      </c>
      <c r="FA91" s="95"/>
      <c r="FB91" s="95"/>
      <c r="FC91" s="95"/>
      <c r="FD91" s="95"/>
      <c r="FE91" s="96"/>
      <c r="FF91" s="103" t="s">
        <v>249</v>
      </c>
      <c r="FG91" s="104"/>
      <c r="FH91" s="104"/>
      <c r="FI91" s="104"/>
      <c r="FJ91" s="104"/>
      <c r="FK91" s="105"/>
    </row>
    <row r="92" spans="1:167" s="54" customFormat="1" ht="11.25" customHeight="1" x14ac:dyDescent="0.2">
      <c r="A92" s="94">
        <v>87</v>
      </c>
      <c r="B92" s="95"/>
      <c r="C92" s="95"/>
      <c r="D92" s="96"/>
      <c r="E92" s="94" t="s">
        <v>246</v>
      </c>
      <c r="F92" s="95"/>
      <c r="G92" s="95"/>
      <c r="H92" s="95"/>
      <c r="I92" s="95"/>
      <c r="J92" s="95"/>
      <c r="K92" s="96"/>
      <c r="L92" s="106" t="s">
        <v>185</v>
      </c>
      <c r="M92" s="107"/>
      <c r="N92" s="107"/>
      <c r="O92" s="107"/>
      <c r="P92" s="107"/>
      <c r="Q92" s="108"/>
      <c r="R92" s="94" t="s">
        <v>247</v>
      </c>
      <c r="S92" s="95"/>
      <c r="T92" s="95"/>
      <c r="U92" s="95"/>
      <c r="V92" s="96"/>
      <c r="W92" s="94">
        <v>6</v>
      </c>
      <c r="X92" s="95"/>
      <c r="Y92" s="95"/>
      <c r="Z92" s="95"/>
      <c r="AA92" s="96"/>
      <c r="AB92" s="94">
        <v>1</v>
      </c>
      <c r="AC92" s="95"/>
      <c r="AD92" s="95"/>
      <c r="AE92" s="95"/>
      <c r="AF92" s="96"/>
      <c r="AG92" s="99" t="s">
        <v>87</v>
      </c>
      <c r="AH92" s="95"/>
      <c r="AI92" s="95"/>
      <c r="AJ92" s="95"/>
      <c r="AK92" s="96"/>
      <c r="AL92" s="99" t="s">
        <v>87</v>
      </c>
      <c r="AM92" s="95"/>
      <c r="AN92" s="95"/>
      <c r="AO92" s="95"/>
      <c r="AP92" s="96"/>
      <c r="AQ92" s="93">
        <v>0</v>
      </c>
      <c r="AR92" s="93"/>
      <c r="AS92" s="93"/>
      <c r="AT92" s="93"/>
      <c r="AU92" s="93">
        <v>0</v>
      </c>
      <c r="AV92" s="93"/>
      <c r="AW92" s="93"/>
      <c r="AX92" s="93"/>
      <c r="AY92" s="93">
        <v>0</v>
      </c>
      <c r="AZ92" s="93"/>
      <c r="BA92" s="93"/>
      <c r="BB92" s="93"/>
      <c r="BC92" s="93">
        <v>0</v>
      </c>
      <c r="BD92" s="93"/>
      <c r="BE92" s="93"/>
      <c r="BF92" s="93"/>
      <c r="BG92" s="94">
        <v>3</v>
      </c>
      <c r="BH92" s="95"/>
      <c r="BI92" s="95"/>
      <c r="BJ92" s="96"/>
      <c r="BK92" s="94">
        <v>0</v>
      </c>
      <c r="BL92" s="95"/>
      <c r="BM92" s="95"/>
      <c r="BN92" s="96"/>
      <c r="BO92" s="94">
        <v>0</v>
      </c>
      <c r="BP92" s="95"/>
      <c r="BQ92" s="95"/>
      <c r="BR92" s="96"/>
      <c r="BS92" s="94">
        <f t="shared" si="3"/>
        <v>3</v>
      </c>
      <c r="BT92" s="95"/>
      <c r="BU92" s="95"/>
      <c r="BV92" s="95"/>
      <c r="BW92" s="96"/>
      <c r="BX92" s="94">
        <v>0</v>
      </c>
      <c r="BY92" s="95"/>
      <c r="BZ92" s="95"/>
      <c r="CA92" s="96"/>
      <c r="CB92" s="94">
        <v>0</v>
      </c>
      <c r="CC92" s="95"/>
      <c r="CD92" s="95"/>
      <c r="CE92" s="96"/>
      <c r="CF92" s="94">
        <v>0</v>
      </c>
      <c r="CG92" s="95"/>
      <c r="CH92" s="95"/>
      <c r="CI92" s="96"/>
      <c r="CJ92" s="94">
        <v>0</v>
      </c>
      <c r="CK92" s="95"/>
      <c r="CL92" s="95"/>
      <c r="CM92" s="96"/>
      <c r="CN92" s="94">
        <v>17</v>
      </c>
      <c r="CO92" s="95"/>
      <c r="CP92" s="95"/>
      <c r="CQ92" s="96"/>
      <c r="CR92" s="94">
        <v>17</v>
      </c>
      <c r="CS92" s="95"/>
      <c r="CT92" s="95"/>
      <c r="CU92" s="95"/>
      <c r="CV92" s="96"/>
      <c r="CW92" s="94">
        <v>0</v>
      </c>
      <c r="CX92" s="95"/>
      <c r="CY92" s="95"/>
      <c r="CZ92" s="95"/>
      <c r="DA92" s="96"/>
      <c r="DB92" s="94">
        <v>0</v>
      </c>
      <c r="DC92" s="95"/>
      <c r="DD92" s="95"/>
      <c r="DE92" s="95"/>
      <c r="DF92" s="96"/>
      <c r="DG92" s="94">
        <f t="shared" si="4"/>
        <v>17</v>
      </c>
      <c r="DH92" s="95"/>
      <c r="DI92" s="95"/>
      <c r="DJ92" s="95"/>
      <c r="DK92" s="96"/>
      <c r="DL92" s="94">
        <v>0</v>
      </c>
      <c r="DM92" s="95"/>
      <c r="DN92" s="95"/>
      <c r="DO92" s="96"/>
      <c r="DP92" s="94">
        <v>0</v>
      </c>
      <c r="DQ92" s="95"/>
      <c r="DR92" s="95"/>
      <c r="DS92" s="96"/>
      <c r="DT92" s="94">
        <f t="shared" si="5"/>
        <v>17</v>
      </c>
      <c r="DU92" s="95"/>
      <c r="DV92" s="95"/>
      <c r="DW92" s="95"/>
      <c r="DX92" s="96"/>
      <c r="DY92" s="100">
        <v>42530.392361111109</v>
      </c>
      <c r="DZ92" s="95"/>
      <c r="EA92" s="95"/>
      <c r="EB92" s="95"/>
      <c r="EC92" s="96"/>
      <c r="ED92" s="100">
        <v>42530.434027777781</v>
      </c>
      <c r="EE92" s="101"/>
      <c r="EF92" s="101"/>
      <c r="EG92" s="101"/>
      <c r="EH92" s="102"/>
      <c r="EI92" s="100">
        <v>42530.434027777781</v>
      </c>
      <c r="EJ92" s="101"/>
      <c r="EK92" s="101"/>
      <c r="EL92" s="101"/>
      <c r="EM92" s="102"/>
      <c r="EN92" s="94">
        <v>1</v>
      </c>
      <c r="EO92" s="95"/>
      <c r="EP92" s="95"/>
      <c r="EQ92" s="96"/>
      <c r="ER92" s="94"/>
      <c r="ES92" s="95"/>
      <c r="ET92" s="95"/>
      <c r="EU92" s="95"/>
      <c r="EV92" s="95"/>
      <c r="EW92" s="95"/>
      <c r="EX92" s="95"/>
      <c r="EY92" s="96"/>
      <c r="EZ92" s="94" t="s">
        <v>248</v>
      </c>
      <c r="FA92" s="95"/>
      <c r="FB92" s="95"/>
      <c r="FC92" s="95"/>
      <c r="FD92" s="95"/>
      <c r="FE92" s="96"/>
      <c r="FF92" s="103" t="s">
        <v>249</v>
      </c>
      <c r="FG92" s="104"/>
      <c r="FH92" s="104"/>
      <c r="FI92" s="104"/>
      <c r="FJ92" s="104"/>
      <c r="FK92" s="105"/>
    </row>
    <row r="93" spans="1:167" s="54" customFormat="1" ht="11.25" customHeight="1" x14ac:dyDescent="0.2">
      <c r="A93" s="94">
        <v>88</v>
      </c>
      <c r="B93" s="95"/>
      <c r="C93" s="95"/>
      <c r="D93" s="96"/>
      <c r="E93" s="94" t="s">
        <v>246</v>
      </c>
      <c r="F93" s="95"/>
      <c r="G93" s="95"/>
      <c r="H93" s="95"/>
      <c r="I93" s="95"/>
      <c r="J93" s="95"/>
      <c r="K93" s="96"/>
      <c r="L93" s="106" t="s">
        <v>186</v>
      </c>
      <c r="M93" s="107"/>
      <c r="N93" s="107"/>
      <c r="O93" s="107"/>
      <c r="P93" s="107"/>
      <c r="Q93" s="108"/>
      <c r="R93" s="94" t="s">
        <v>247</v>
      </c>
      <c r="S93" s="95"/>
      <c r="T93" s="95"/>
      <c r="U93" s="95"/>
      <c r="V93" s="96"/>
      <c r="W93" s="94">
        <v>6</v>
      </c>
      <c r="X93" s="95"/>
      <c r="Y93" s="95"/>
      <c r="Z93" s="95"/>
      <c r="AA93" s="96"/>
      <c r="AB93" s="94">
        <v>1</v>
      </c>
      <c r="AC93" s="95"/>
      <c r="AD93" s="95"/>
      <c r="AE93" s="95"/>
      <c r="AF93" s="96"/>
      <c r="AG93" s="99" t="s">
        <v>87</v>
      </c>
      <c r="AH93" s="95"/>
      <c r="AI93" s="95"/>
      <c r="AJ93" s="95"/>
      <c r="AK93" s="96"/>
      <c r="AL93" s="99" t="s">
        <v>87</v>
      </c>
      <c r="AM93" s="95"/>
      <c r="AN93" s="95"/>
      <c r="AO93" s="95"/>
      <c r="AP93" s="96"/>
      <c r="AQ93" s="93">
        <v>0</v>
      </c>
      <c r="AR93" s="93"/>
      <c r="AS93" s="93"/>
      <c r="AT93" s="93"/>
      <c r="AU93" s="93">
        <v>0</v>
      </c>
      <c r="AV93" s="93"/>
      <c r="AW93" s="93"/>
      <c r="AX93" s="93"/>
      <c r="AY93" s="93">
        <v>0</v>
      </c>
      <c r="AZ93" s="93"/>
      <c r="BA93" s="93"/>
      <c r="BB93" s="93"/>
      <c r="BC93" s="93">
        <v>1</v>
      </c>
      <c r="BD93" s="93"/>
      <c r="BE93" s="93"/>
      <c r="BF93" s="93"/>
      <c r="BG93" s="94">
        <v>0</v>
      </c>
      <c r="BH93" s="95"/>
      <c r="BI93" s="95"/>
      <c r="BJ93" s="96"/>
      <c r="BK93" s="94">
        <v>1</v>
      </c>
      <c r="BL93" s="95"/>
      <c r="BM93" s="95"/>
      <c r="BN93" s="96"/>
      <c r="BO93" s="94">
        <v>0</v>
      </c>
      <c r="BP93" s="95"/>
      <c r="BQ93" s="95"/>
      <c r="BR93" s="96"/>
      <c r="BS93" s="94">
        <f t="shared" si="3"/>
        <v>2</v>
      </c>
      <c r="BT93" s="95"/>
      <c r="BU93" s="95"/>
      <c r="BV93" s="95"/>
      <c r="BW93" s="96"/>
      <c r="BX93" s="94">
        <v>0</v>
      </c>
      <c r="BY93" s="95"/>
      <c r="BZ93" s="95"/>
      <c r="CA93" s="96"/>
      <c r="CB93" s="94">
        <v>0</v>
      </c>
      <c r="CC93" s="95"/>
      <c r="CD93" s="95"/>
      <c r="CE93" s="96"/>
      <c r="CF93" s="94">
        <v>0</v>
      </c>
      <c r="CG93" s="95"/>
      <c r="CH93" s="95"/>
      <c r="CI93" s="96"/>
      <c r="CJ93" s="94">
        <v>2</v>
      </c>
      <c r="CK93" s="95"/>
      <c r="CL93" s="95"/>
      <c r="CM93" s="96"/>
      <c r="CN93" s="94">
        <v>11</v>
      </c>
      <c r="CO93" s="95"/>
      <c r="CP93" s="95"/>
      <c r="CQ93" s="96"/>
      <c r="CR93" s="94">
        <v>11</v>
      </c>
      <c r="CS93" s="95"/>
      <c r="CT93" s="95"/>
      <c r="CU93" s="95"/>
      <c r="CV93" s="96"/>
      <c r="CW93" s="94">
        <v>2</v>
      </c>
      <c r="CX93" s="95"/>
      <c r="CY93" s="95"/>
      <c r="CZ93" s="95"/>
      <c r="DA93" s="96"/>
      <c r="DB93" s="94">
        <v>0</v>
      </c>
      <c r="DC93" s="95"/>
      <c r="DD93" s="95"/>
      <c r="DE93" s="95"/>
      <c r="DF93" s="96"/>
      <c r="DG93" s="94">
        <f t="shared" si="4"/>
        <v>13</v>
      </c>
      <c r="DH93" s="95"/>
      <c r="DI93" s="95"/>
      <c r="DJ93" s="95"/>
      <c r="DK93" s="96"/>
      <c r="DL93" s="94">
        <v>0</v>
      </c>
      <c r="DM93" s="95"/>
      <c r="DN93" s="95"/>
      <c r="DO93" s="96"/>
      <c r="DP93" s="94">
        <v>0</v>
      </c>
      <c r="DQ93" s="95"/>
      <c r="DR93" s="95"/>
      <c r="DS93" s="96"/>
      <c r="DT93" s="94">
        <f t="shared" si="5"/>
        <v>13</v>
      </c>
      <c r="DU93" s="95"/>
      <c r="DV93" s="95"/>
      <c r="DW93" s="95"/>
      <c r="DX93" s="96"/>
      <c r="DY93" s="100">
        <v>42530.701388888891</v>
      </c>
      <c r="DZ93" s="95"/>
      <c r="EA93" s="95"/>
      <c r="EB93" s="95"/>
      <c r="EC93" s="96"/>
      <c r="ED93" s="100">
        <v>42530.743055555555</v>
      </c>
      <c r="EE93" s="101"/>
      <c r="EF93" s="101"/>
      <c r="EG93" s="101"/>
      <c r="EH93" s="102"/>
      <c r="EI93" s="100">
        <v>42530.743055555555</v>
      </c>
      <c r="EJ93" s="101"/>
      <c r="EK93" s="101"/>
      <c r="EL93" s="101"/>
      <c r="EM93" s="102"/>
      <c r="EN93" s="94">
        <v>1</v>
      </c>
      <c r="EO93" s="95"/>
      <c r="EP93" s="95"/>
      <c r="EQ93" s="96"/>
      <c r="ER93" s="94"/>
      <c r="ES93" s="95"/>
      <c r="ET93" s="95"/>
      <c r="EU93" s="95"/>
      <c r="EV93" s="95"/>
      <c r="EW93" s="95"/>
      <c r="EX93" s="95"/>
      <c r="EY93" s="96"/>
      <c r="EZ93" s="94" t="s">
        <v>248</v>
      </c>
      <c r="FA93" s="95"/>
      <c r="FB93" s="95"/>
      <c r="FC93" s="95"/>
      <c r="FD93" s="95"/>
      <c r="FE93" s="96"/>
      <c r="FF93" s="103" t="s">
        <v>249</v>
      </c>
      <c r="FG93" s="104"/>
      <c r="FH93" s="104"/>
      <c r="FI93" s="104"/>
      <c r="FJ93" s="104"/>
      <c r="FK93" s="105"/>
    </row>
    <row r="94" spans="1:167" s="54" customFormat="1" ht="11.25" customHeight="1" x14ac:dyDescent="0.2">
      <c r="A94" s="94">
        <v>89</v>
      </c>
      <c r="B94" s="95"/>
      <c r="C94" s="95"/>
      <c r="D94" s="96"/>
      <c r="E94" s="94" t="s">
        <v>246</v>
      </c>
      <c r="F94" s="95"/>
      <c r="G94" s="95"/>
      <c r="H94" s="95"/>
      <c r="I94" s="95"/>
      <c r="J94" s="95"/>
      <c r="K94" s="96"/>
      <c r="L94" s="120" t="s">
        <v>154</v>
      </c>
      <c r="M94" s="120"/>
      <c r="N94" s="120"/>
      <c r="O94" s="120"/>
      <c r="P94" s="120"/>
      <c r="Q94" s="120"/>
      <c r="R94" s="94" t="s">
        <v>247</v>
      </c>
      <c r="S94" s="95"/>
      <c r="T94" s="95"/>
      <c r="U94" s="95"/>
      <c r="V94" s="96"/>
      <c r="W94" s="94">
        <v>6</v>
      </c>
      <c r="X94" s="95"/>
      <c r="Y94" s="95"/>
      <c r="Z94" s="95"/>
      <c r="AA94" s="96"/>
      <c r="AB94" s="94">
        <v>1</v>
      </c>
      <c r="AC94" s="95"/>
      <c r="AD94" s="95"/>
      <c r="AE94" s="95"/>
      <c r="AF94" s="96"/>
      <c r="AG94" s="99" t="s">
        <v>87</v>
      </c>
      <c r="AH94" s="95"/>
      <c r="AI94" s="95"/>
      <c r="AJ94" s="95"/>
      <c r="AK94" s="96"/>
      <c r="AL94" s="99" t="s">
        <v>87</v>
      </c>
      <c r="AM94" s="95"/>
      <c r="AN94" s="95"/>
      <c r="AO94" s="95"/>
      <c r="AP94" s="96"/>
      <c r="AQ94" s="94">
        <v>0</v>
      </c>
      <c r="AR94" s="95"/>
      <c r="AS94" s="95"/>
      <c r="AT94" s="96"/>
      <c r="AU94" s="94">
        <v>0</v>
      </c>
      <c r="AV94" s="95"/>
      <c r="AW94" s="95"/>
      <c r="AX94" s="96"/>
      <c r="AY94" s="94">
        <v>0</v>
      </c>
      <c r="AZ94" s="95"/>
      <c r="BA94" s="95"/>
      <c r="BB94" s="96"/>
      <c r="BC94" s="94">
        <v>0</v>
      </c>
      <c r="BD94" s="95"/>
      <c r="BE94" s="95"/>
      <c r="BF94" s="96"/>
      <c r="BG94" s="94">
        <v>4</v>
      </c>
      <c r="BH94" s="95"/>
      <c r="BI94" s="95"/>
      <c r="BJ94" s="96"/>
      <c r="BK94" s="94">
        <v>1</v>
      </c>
      <c r="BL94" s="95"/>
      <c r="BM94" s="95"/>
      <c r="BN94" s="96"/>
      <c r="BO94" s="94">
        <v>0</v>
      </c>
      <c r="BP94" s="95"/>
      <c r="BQ94" s="95"/>
      <c r="BR94" s="96"/>
      <c r="BS94" s="94">
        <f t="shared" si="3"/>
        <v>5</v>
      </c>
      <c r="BT94" s="95"/>
      <c r="BU94" s="95"/>
      <c r="BV94" s="95"/>
      <c r="BW94" s="96"/>
      <c r="BX94" s="94">
        <v>0</v>
      </c>
      <c r="BY94" s="95"/>
      <c r="BZ94" s="95"/>
      <c r="CA94" s="96"/>
      <c r="CB94" s="94">
        <v>0</v>
      </c>
      <c r="CC94" s="95"/>
      <c r="CD94" s="95"/>
      <c r="CE94" s="96"/>
      <c r="CF94" s="94">
        <v>0</v>
      </c>
      <c r="CG94" s="95"/>
      <c r="CH94" s="95"/>
      <c r="CI94" s="96"/>
      <c r="CJ94" s="94">
        <v>0</v>
      </c>
      <c r="CK94" s="95"/>
      <c r="CL94" s="95"/>
      <c r="CM94" s="96"/>
      <c r="CN94" s="94">
        <v>300</v>
      </c>
      <c r="CO94" s="95"/>
      <c r="CP94" s="95"/>
      <c r="CQ94" s="96"/>
      <c r="CR94" s="94">
        <v>300</v>
      </c>
      <c r="CS94" s="95"/>
      <c r="CT94" s="95"/>
      <c r="CU94" s="95"/>
      <c r="CV94" s="96"/>
      <c r="CW94" s="94">
        <v>0</v>
      </c>
      <c r="CX94" s="95"/>
      <c r="CY94" s="95"/>
      <c r="CZ94" s="95"/>
      <c r="DA94" s="96"/>
      <c r="DB94" s="94">
        <v>0</v>
      </c>
      <c r="DC94" s="95"/>
      <c r="DD94" s="95"/>
      <c r="DE94" s="95"/>
      <c r="DF94" s="96"/>
      <c r="DG94" s="94">
        <f t="shared" si="4"/>
        <v>300</v>
      </c>
      <c r="DH94" s="95"/>
      <c r="DI94" s="95"/>
      <c r="DJ94" s="95"/>
      <c r="DK94" s="96"/>
      <c r="DL94" s="94">
        <v>0</v>
      </c>
      <c r="DM94" s="95"/>
      <c r="DN94" s="95"/>
      <c r="DO94" s="96"/>
      <c r="DP94" s="94">
        <v>0</v>
      </c>
      <c r="DQ94" s="95"/>
      <c r="DR94" s="95"/>
      <c r="DS94" s="96"/>
      <c r="DT94" s="94">
        <f t="shared" si="5"/>
        <v>300</v>
      </c>
      <c r="DU94" s="95"/>
      <c r="DV94" s="95"/>
      <c r="DW94" s="95"/>
      <c r="DX94" s="96"/>
      <c r="DY94" s="100">
        <v>42531.333333333336</v>
      </c>
      <c r="DZ94" s="95"/>
      <c r="EA94" s="95"/>
      <c r="EB94" s="95"/>
      <c r="EC94" s="96"/>
      <c r="ED94" s="100">
        <v>42531.40625</v>
      </c>
      <c r="EE94" s="101"/>
      <c r="EF94" s="101"/>
      <c r="EG94" s="101"/>
      <c r="EH94" s="102"/>
      <c r="EI94" s="100">
        <v>42531.40625</v>
      </c>
      <c r="EJ94" s="101"/>
      <c r="EK94" s="101"/>
      <c r="EL94" s="101"/>
      <c r="EM94" s="102"/>
      <c r="EN94" s="94">
        <v>1.8</v>
      </c>
      <c r="EO94" s="95"/>
      <c r="EP94" s="95"/>
      <c r="EQ94" s="96"/>
      <c r="ER94" s="94"/>
      <c r="ES94" s="95"/>
      <c r="ET94" s="95"/>
      <c r="EU94" s="95"/>
      <c r="EV94" s="95"/>
      <c r="EW94" s="95"/>
      <c r="EX94" s="95"/>
      <c r="EY94" s="96"/>
      <c r="EZ94" s="94" t="s">
        <v>248</v>
      </c>
      <c r="FA94" s="95"/>
      <c r="FB94" s="95"/>
      <c r="FC94" s="95"/>
      <c r="FD94" s="95"/>
      <c r="FE94" s="96"/>
      <c r="FF94" s="103" t="s">
        <v>249</v>
      </c>
      <c r="FG94" s="104"/>
      <c r="FH94" s="104"/>
      <c r="FI94" s="104"/>
      <c r="FJ94" s="104"/>
      <c r="FK94" s="105"/>
    </row>
    <row r="95" spans="1:167" s="54" customFormat="1" ht="11.25" customHeight="1" x14ac:dyDescent="0.2">
      <c r="A95" s="94">
        <v>90</v>
      </c>
      <c r="B95" s="95"/>
      <c r="C95" s="95"/>
      <c r="D95" s="96"/>
      <c r="E95" s="94" t="s">
        <v>246</v>
      </c>
      <c r="F95" s="95"/>
      <c r="G95" s="95"/>
      <c r="H95" s="95"/>
      <c r="I95" s="95"/>
      <c r="J95" s="95"/>
      <c r="K95" s="96"/>
      <c r="L95" s="120" t="s">
        <v>86</v>
      </c>
      <c r="M95" s="120"/>
      <c r="N95" s="120"/>
      <c r="O95" s="120"/>
      <c r="P95" s="120"/>
      <c r="Q95" s="120"/>
      <c r="R95" s="94" t="s">
        <v>247</v>
      </c>
      <c r="S95" s="95"/>
      <c r="T95" s="95"/>
      <c r="U95" s="95"/>
      <c r="V95" s="96"/>
      <c r="W95" s="94">
        <v>0.4</v>
      </c>
      <c r="X95" s="95"/>
      <c r="Y95" s="95"/>
      <c r="Z95" s="95"/>
      <c r="AA95" s="96"/>
      <c r="AB95" s="94">
        <v>1</v>
      </c>
      <c r="AC95" s="95"/>
      <c r="AD95" s="95"/>
      <c r="AE95" s="95"/>
      <c r="AF95" s="96"/>
      <c r="AG95" s="99" t="s">
        <v>87</v>
      </c>
      <c r="AH95" s="95"/>
      <c r="AI95" s="95"/>
      <c r="AJ95" s="95"/>
      <c r="AK95" s="96"/>
      <c r="AL95" s="99" t="s">
        <v>87</v>
      </c>
      <c r="AM95" s="95"/>
      <c r="AN95" s="95"/>
      <c r="AO95" s="95"/>
      <c r="AP95" s="96"/>
      <c r="AQ95" s="93">
        <v>0</v>
      </c>
      <c r="AR95" s="93"/>
      <c r="AS95" s="93"/>
      <c r="AT95" s="93"/>
      <c r="AU95" s="93">
        <v>0</v>
      </c>
      <c r="AV95" s="93"/>
      <c r="AW95" s="93"/>
      <c r="AX95" s="93"/>
      <c r="AY95" s="93">
        <v>0</v>
      </c>
      <c r="AZ95" s="93"/>
      <c r="BA95" s="93"/>
      <c r="BB95" s="93"/>
      <c r="BC95" s="93">
        <v>0</v>
      </c>
      <c r="BD95" s="93"/>
      <c r="BE95" s="93"/>
      <c r="BF95" s="93"/>
      <c r="BG95" s="93">
        <v>0</v>
      </c>
      <c r="BH95" s="93"/>
      <c r="BI95" s="93"/>
      <c r="BJ95" s="93"/>
      <c r="BK95" s="93">
        <v>0</v>
      </c>
      <c r="BL95" s="93"/>
      <c r="BM95" s="93"/>
      <c r="BN95" s="93"/>
      <c r="BO95" s="93">
        <v>0</v>
      </c>
      <c r="BP95" s="93"/>
      <c r="BQ95" s="93"/>
      <c r="BR95" s="93"/>
      <c r="BS95" s="94">
        <f t="shared" si="3"/>
        <v>0</v>
      </c>
      <c r="BT95" s="95"/>
      <c r="BU95" s="95"/>
      <c r="BV95" s="95"/>
      <c r="BW95" s="96"/>
      <c r="BX95" s="93">
        <v>0</v>
      </c>
      <c r="BY95" s="93"/>
      <c r="BZ95" s="93"/>
      <c r="CA95" s="93"/>
      <c r="CB95" s="93">
        <v>0</v>
      </c>
      <c r="CC95" s="93"/>
      <c r="CD95" s="93"/>
      <c r="CE95" s="93"/>
      <c r="CF95" s="93">
        <v>0</v>
      </c>
      <c r="CG95" s="93"/>
      <c r="CH95" s="93"/>
      <c r="CI95" s="93"/>
      <c r="CJ95" s="93">
        <v>0</v>
      </c>
      <c r="CK95" s="93"/>
      <c r="CL95" s="93"/>
      <c r="CM95" s="93"/>
      <c r="CN95" s="93">
        <v>18</v>
      </c>
      <c r="CO95" s="93"/>
      <c r="CP95" s="93"/>
      <c r="CQ95" s="93"/>
      <c r="CR95" s="93">
        <v>18</v>
      </c>
      <c r="CS95" s="93"/>
      <c r="CT95" s="93"/>
      <c r="CU95" s="93"/>
      <c r="CV95" s="93"/>
      <c r="CW95" s="93">
        <v>0</v>
      </c>
      <c r="CX95" s="93"/>
      <c r="CY95" s="93"/>
      <c r="CZ95" s="93"/>
      <c r="DA95" s="93"/>
      <c r="DB95" s="93">
        <v>0</v>
      </c>
      <c r="DC95" s="93"/>
      <c r="DD95" s="93"/>
      <c r="DE95" s="93"/>
      <c r="DF95" s="93"/>
      <c r="DG95" s="94">
        <f t="shared" si="4"/>
        <v>18</v>
      </c>
      <c r="DH95" s="95"/>
      <c r="DI95" s="95"/>
      <c r="DJ95" s="95"/>
      <c r="DK95" s="96"/>
      <c r="DL95" s="93">
        <v>0</v>
      </c>
      <c r="DM95" s="93"/>
      <c r="DN95" s="93"/>
      <c r="DO95" s="93"/>
      <c r="DP95" s="93">
        <v>0</v>
      </c>
      <c r="DQ95" s="93"/>
      <c r="DR95" s="93"/>
      <c r="DS95" s="93"/>
      <c r="DT95" s="94">
        <f t="shared" si="5"/>
        <v>18</v>
      </c>
      <c r="DU95" s="95"/>
      <c r="DV95" s="95"/>
      <c r="DW95" s="95"/>
      <c r="DX95" s="96"/>
      <c r="DY95" s="100">
        <v>42531.833333333336</v>
      </c>
      <c r="DZ95" s="95"/>
      <c r="EA95" s="95"/>
      <c r="EB95" s="95"/>
      <c r="EC95" s="96"/>
      <c r="ED95" s="100">
        <v>42531.885416666664</v>
      </c>
      <c r="EE95" s="101"/>
      <c r="EF95" s="101"/>
      <c r="EG95" s="101"/>
      <c r="EH95" s="102"/>
      <c r="EI95" s="100">
        <v>42531.885416666664</v>
      </c>
      <c r="EJ95" s="101"/>
      <c r="EK95" s="101"/>
      <c r="EL95" s="101"/>
      <c r="EM95" s="102"/>
      <c r="EN95" s="94">
        <v>1.25</v>
      </c>
      <c r="EO95" s="95"/>
      <c r="EP95" s="95"/>
      <c r="EQ95" s="96"/>
      <c r="ER95" s="94"/>
      <c r="ES95" s="95"/>
      <c r="ET95" s="95"/>
      <c r="EU95" s="95"/>
      <c r="EV95" s="95"/>
      <c r="EW95" s="95"/>
      <c r="EX95" s="95"/>
      <c r="EY95" s="96"/>
      <c r="EZ95" s="94" t="s">
        <v>248</v>
      </c>
      <c r="FA95" s="95"/>
      <c r="FB95" s="95"/>
      <c r="FC95" s="95"/>
      <c r="FD95" s="95"/>
      <c r="FE95" s="96"/>
      <c r="FF95" s="103" t="s">
        <v>249</v>
      </c>
      <c r="FG95" s="104"/>
      <c r="FH95" s="104"/>
      <c r="FI95" s="104"/>
      <c r="FJ95" s="104"/>
      <c r="FK95" s="105"/>
    </row>
    <row r="96" spans="1:167" s="54" customFormat="1" ht="11.25" customHeight="1" x14ac:dyDescent="0.2">
      <c r="A96" s="94">
        <v>91</v>
      </c>
      <c r="B96" s="95"/>
      <c r="C96" s="95"/>
      <c r="D96" s="96"/>
      <c r="E96" s="94" t="s">
        <v>246</v>
      </c>
      <c r="F96" s="95"/>
      <c r="G96" s="95"/>
      <c r="H96" s="95"/>
      <c r="I96" s="95"/>
      <c r="J96" s="95"/>
      <c r="K96" s="96"/>
      <c r="L96" s="106" t="s">
        <v>166</v>
      </c>
      <c r="M96" s="107"/>
      <c r="N96" s="107"/>
      <c r="O96" s="107"/>
      <c r="P96" s="107"/>
      <c r="Q96" s="108"/>
      <c r="R96" s="94" t="s">
        <v>247</v>
      </c>
      <c r="S96" s="95"/>
      <c r="T96" s="95"/>
      <c r="U96" s="95"/>
      <c r="V96" s="96"/>
      <c r="W96" s="94">
        <v>0.4</v>
      </c>
      <c r="X96" s="95"/>
      <c r="Y96" s="95"/>
      <c r="Z96" s="95"/>
      <c r="AA96" s="96"/>
      <c r="AB96" s="94">
        <v>1</v>
      </c>
      <c r="AC96" s="95"/>
      <c r="AD96" s="95"/>
      <c r="AE96" s="95"/>
      <c r="AF96" s="96"/>
      <c r="AG96" s="99" t="s">
        <v>87</v>
      </c>
      <c r="AH96" s="95"/>
      <c r="AI96" s="95"/>
      <c r="AJ96" s="95"/>
      <c r="AK96" s="96"/>
      <c r="AL96" s="99" t="s">
        <v>87</v>
      </c>
      <c r="AM96" s="95"/>
      <c r="AN96" s="95"/>
      <c r="AO96" s="95"/>
      <c r="AP96" s="96"/>
      <c r="AQ96" s="93">
        <v>0</v>
      </c>
      <c r="AR96" s="93"/>
      <c r="AS96" s="93"/>
      <c r="AT96" s="93"/>
      <c r="AU96" s="93">
        <v>0</v>
      </c>
      <c r="AV96" s="93"/>
      <c r="AW96" s="93"/>
      <c r="AX96" s="93"/>
      <c r="AY96" s="93">
        <v>0</v>
      </c>
      <c r="AZ96" s="93"/>
      <c r="BA96" s="93"/>
      <c r="BB96" s="93"/>
      <c r="BC96" s="93">
        <v>0</v>
      </c>
      <c r="BD96" s="93"/>
      <c r="BE96" s="93"/>
      <c r="BF96" s="93"/>
      <c r="BG96" s="94">
        <v>0</v>
      </c>
      <c r="BH96" s="95"/>
      <c r="BI96" s="95"/>
      <c r="BJ96" s="96"/>
      <c r="BK96" s="94">
        <v>0</v>
      </c>
      <c r="BL96" s="95"/>
      <c r="BM96" s="95"/>
      <c r="BN96" s="96"/>
      <c r="BO96" s="94">
        <v>0</v>
      </c>
      <c r="BP96" s="95"/>
      <c r="BQ96" s="95"/>
      <c r="BR96" s="96"/>
      <c r="BS96" s="94">
        <f t="shared" si="3"/>
        <v>0</v>
      </c>
      <c r="BT96" s="95"/>
      <c r="BU96" s="95"/>
      <c r="BV96" s="95"/>
      <c r="BW96" s="96"/>
      <c r="BX96" s="94">
        <v>0</v>
      </c>
      <c r="BY96" s="95"/>
      <c r="BZ96" s="95"/>
      <c r="CA96" s="96"/>
      <c r="CB96" s="94">
        <v>0</v>
      </c>
      <c r="CC96" s="95"/>
      <c r="CD96" s="95"/>
      <c r="CE96" s="96"/>
      <c r="CF96" s="94">
        <v>0</v>
      </c>
      <c r="CG96" s="95"/>
      <c r="CH96" s="95"/>
      <c r="CI96" s="96"/>
      <c r="CJ96" s="94">
        <v>0</v>
      </c>
      <c r="CK96" s="95"/>
      <c r="CL96" s="95"/>
      <c r="CM96" s="96"/>
      <c r="CN96" s="94">
        <v>34</v>
      </c>
      <c r="CO96" s="95"/>
      <c r="CP96" s="95"/>
      <c r="CQ96" s="96"/>
      <c r="CR96" s="94">
        <v>34</v>
      </c>
      <c r="CS96" s="95"/>
      <c r="CT96" s="95"/>
      <c r="CU96" s="95"/>
      <c r="CV96" s="96"/>
      <c r="CW96" s="94">
        <v>0</v>
      </c>
      <c r="CX96" s="95"/>
      <c r="CY96" s="95"/>
      <c r="CZ96" s="95"/>
      <c r="DA96" s="96"/>
      <c r="DB96" s="94">
        <v>0</v>
      </c>
      <c r="DC96" s="95"/>
      <c r="DD96" s="95"/>
      <c r="DE96" s="95"/>
      <c r="DF96" s="96"/>
      <c r="DG96" s="94">
        <f t="shared" si="4"/>
        <v>34</v>
      </c>
      <c r="DH96" s="95"/>
      <c r="DI96" s="95"/>
      <c r="DJ96" s="95"/>
      <c r="DK96" s="96"/>
      <c r="DL96" s="94">
        <v>0</v>
      </c>
      <c r="DM96" s="95"/>
      <c r="DN96" s="95"/>
      <c r="DO96" s="96"/>
      <c r="DP96" s="94">
        <v>0</v>
      </c>
      <c r="DQ96" s="95"/>
      <c r="DR96" s="95"/>
      <c r="DS96" s="96"/>
      <c r="DT96" s="94">
        <f t="shared" si="5"/>
        <v>34</v>
      </c>
      <c r="DU96" s="95"/>
      <c r="DV96" s="95"/>
      <c r="DW96" s="95"/>
      <c r="DX96" s="96"/>
      <c r="DY96" s="100">
        <v>42531.854166666664</v>
      </c>
      <c r="DZ96" s="95"/>
      <c r="EA96" s="95"/>
      <c r="EB96" s="95"/>
      <c r="EC96" s="96"/>
      <c r="ED96" s="100">
        <v>42531.927083333336</v>
      </c>
      <c r="EE96" s="101"/>
      <c r="EF96" s="101"/>
      <c r="EG96" s="101"/>
      <c r="EH96" s="102"/>
      <c r="EI96" s="100">
        <v>42531.927083333336</v>
      </c>
      <c r="EJ96" s="101"/>
      <c r="EK96" s="101"/>
      <c r="EL96" s="101"/>
      <c r="EM96" s="102"/>
      <c r="EN96" s="94">
        <v>1.75</v>
      </c>
      <c r="EO96" s="95"/>
      <c r="EP96" s="95"/>
      <c r="EQ96" s="96"/>
      <c r="ER96" s="94"/>
      <c r="ES96" s="95"/>
      <c r="ET96" s="95"/>
      <c r="EU96" s="95"/>
      <c r="EV96" s="95"/>
      <c r="EW96" s="95"/>
      <c r="EX96" s="95"/>
      <c r="EY96" s="96"/>
      <c r="EZ96" s="94" t="s">
        <v>248</v>
      </c>
      <c r="FA96" s="95"/>
      <c r="FB96" s="95"/>
      <c r="FC96" s="95"/>
      <c r="FD96" s="95"/>
      <c r="FE96" s="96"/>
      <c r="FF96" s="103" t="s">
        <v>249</v>
      </c>
      <c r="FG96" s="104"/>
      <c r="FH96" s="104"/>
      <c r="FI96" s="104"/>
      <c r="FJ96" s="104"/>
      <c r="FK96" s="105"/>
    </row>
    <row r="97" spans="1:167" s="54" customFormat="1" ht="11.25" customHeight="1" x14ac:dyDescent="0.2">
      <c r="A97" s="94">
        <v>92</v>
      </c>
      <c r="B97" s="95"/>
      <c r="C97" s="95"/>
      <c r="D97" s="96"/>
      <c r="E97" s="94" t="s">
        <v>246</v>
      </c>
      <c r="F97" s="95"/>
      <c r="G97" s="95"/>
      <c r="H97" s="95"/>
      <c r="I97" s="95"/>
      <c r="J97" s="95"/>
      <c r="K97" s="96"/>
      <c r="L97" s="114" t="s">
        <v>306</v>
      </c>
      <c r="M97" s="115"/>
      <c r="N97" s="115"/>
      <c r="O97" s="115"/>
      <c r="P97" s="115"/>
      <c r="Q97" s="116"/>
      <c r="R97" s="94" t="s">
        <v>247</v>
      </c>
      <c r="S97" s="95"/>
      <c r="T97" s="95"/>
      <c r="U97" s="95"/>
      <c r="V97" s="96"/>
      <c r="W97" s="94">
        <v>0.4</v>
      </c>
      <c r="X97" s="95"/>
      <c r="Y97" s="95"/>
      <c r="Z97" s="95"/>
      <c r="AA97" s="96"/>
      <c r="AB97" s="94">
        <v>0</v>
      </c>
      <c r="AC97" s="95"/>
      <c r="AD97" s="95"/>
      <c r="AE97" s="95"/>
      <c r="AF97" s="96"/>
      <c r="AG97" s="99" t="s">
        <v>87</v>
      </c>
      <c r="AH97" s="95"/>
      <c r="AI97" s="95"/>
      <c r="AJ97" s="95"/>
      <c r="AK97" s="96"/>
      <c r="AL97" s="99" t="s">
        <v>87</v>
      </c>
      <c r="AM97" s="95"/>
      <c r="AN97" s="95"/>
      <c r="AO97" s="95"/>
      <c r="AP97" s="96"/>
      <c r="AQ97" s="93">
        <v>0</v>
      </c>
      <c r="AR97" s="93"/>
      <c r="AS97" s="93"/>
      <c r="AT97" s="93"/>
      <c r="AU97" s="93">
        <v>0</v>
      </c>
      <c r="AV97" s="93"/>
      <c r="AW97" s="93"/>
      <c r="AX97" s="93"/>
      <c r="AY97" s="93">
        <v>0</v>
      </c>
      <c r="AZ97" s="93"/>
      <c r="BA97" s="93"/>
      <c r="BB97" s="93"/>
      <c r="BC97" s="93">
        <v>0</v>
      </c>
      <c r="BD97" s="93"/>
      <c r="BE97" s="93"/>
      <c r="BF97" s="93"/>
      <c r="BG97" s="94">
        <v>0</v>
      </c>
      <c r="BH97" s="95"/>
      <c r="BI97" s="95"/>
      <c r="BJ97" s="96"/>
      <c r="BK97" s="94">
        <v>0</v>
      </c>
      <c r="BL97" s="95"/>
      <c r="BM97" s="95"/>
      <c r="BN97" s="96"/>
      <c r="BO97" s="94">
        <v>0</v>
      </c>
      <c r="BP97" s="95"/>
      <c r="BQ97" s="95"/>
      <c r="BR97" s="96"/>
      <c r="BS97" s="94">
        <f t="shared" si="3"/>
        <v>0</v>
      </c>
      <c r="BT97" s="95"/>
      <c r="BU97" s="95"/>
      <c r="BV97" s="95"/>
      <c r="BW97" s="96"/>
      <c r="BX97" s="94">
        <v>0</v>
      </c>
      <c r="BY97" s="95"/>
      <c r="BZ97" s="95"/>
      <c r="CA97" s="96"/>
      <c r="CB97" s="94">
        <v>0</v>
      </c>
      <c r="CC97" s="95"/>
      <c r="CD97" s="95"/>
      <c r="CE97" s="96"/>
      <c r="CF97" s="94">
        <v>0</v>
      </c>
      <c r="CG97" s="95"/>
      <c r="CH97" s="95"/>
      <c r="CI97" s="96"/>
      <c r="CJ97" s="94">
        <v>0</v>
      </c>
      <c r="CK97" s="95"/>
      <c r="CL97" s="95"/>
      <c r="CM97" s="96"/>
      <c r="CN97" s="94">
        <v>28</v>
      </c>
      <c r="CO97" s="95"/>
      <c r="CP97" s="95"/>
      <c r="CQ97" s="96"/>
      <c r="CR97" s="94">
        <v>28</v>
      </c>
      <c r="CS97" s="95"/>
      <c r="CT97" s="95"/>
      <c r="CU97" s="95"/>
      <c r="CV97" s="96"/>
      <c r="CW97" s="94">
        <v>0</v>
      </c>
      <c r="CX97" s="95"/>
      <c r="CY97" s="95"/>
      <c r="CZ97" s="95"/>
      <c r="DA97" s="96"/>
      <c r="DB97" s="94">
        <v>0</v>
      </c>
      <c r="DC97" s="95"/>
      <c r="DD97" s="95"/>
      <c r="DE97" s="95"/>
      <c r="DF97" s="96"/>
      <c r="DG97" s="94">
        <f t="shared" si="4"/>
        <v>28</v>
      </c>
      <c r="DH97" s="95"/>
      <c r="DI97" s="95"/>
      <c r="DJ97" s="95"/>
      <c r="DK97" s="96"/>
      <c r="DL97" s="94">
        <v>0</v>
      </c>
      <c r="DM97" s="95"/>
      <c r="DN97" s="95"/>
      <c r="DO97" s="96"/>
      <c r="DP97" s="94">
        <v>0</v>
      </c>
      <c r="DQ97" s="95"/>
      <c r="DR97" s="95"/>
      <c r="DS97" s="96"/>
      <c r="DT97" s="94">
        <f t="shared" si="5"/>
        <v>28</v>
      </c>
      <c r="DU97" s="95"/>
      <c r="DV97" s="95"/>
      <c r="DW97" s="95"/>
      <c r="DX97" s="96"/>
      <c r="DY97" s="100">
        <v>42532.090277777781</v>
      </c>
      <c r="DZ97" s="95"/>
      <c r="EA97" s="95"/>
      <c r="EB97" s="95"/>
      <c r="EC97" s="96"/>
      <c r="ED97" s="100">
        <v>42532.357638888891</v>
      </c>
      <c r="EE97" s="101"/>
      <c r="EF97" s="101"/>
      <c r="EG97" s="101"/>
      <c r="EH97" s="102"/>
      <c r="EI97" s="100">
        <v>42532.357638888891</v>
      </c>
      <c r="EJ97" s="101"/>
      <c r="EK97" s="101"/>
      <c r="EL97" s="101"/>
      <c r="EM97" s="102"/>
      <c r="EN97" s="94">
        <v>6.42</v>
      </c>
      <c r="EO97" s="95"/>
      <c r="EP97" s="95"/>
      <c r="EQ97" s="96"/>
      <c r="ER97" s="94"/>
      <c r="ES97" s="95"/>
      <c r="ET97" s="95"/>
      <c r="EU97" s="95"/>
      <c r="EV97" s="95"/>
      <c r="EW97" s="95"/>
      <c r="EX97" s="95"/>
      <c r="EY97" s="96"/>
      <c r="EZ97" s="94" t="s">
        <v>248</v>
      </c>
      <c r="FA97" s="95"/>
      <c r="FB97" s="95"/>
      <c r="FC97" s="95"/>
      <c r="FD97" s="95"/>
      <c r="FE97" s="96"/>
      <c r="FF97" s="103" t="s">
        <v>249</v>
      </c>
      <c r="FG97" s="104"/>
      <c r="FH97" s="104"/>
      <c r="FI97" s="104"/>
      <c r="FJ97" s="104"/>
      <c r="FK97" s="105"/>
    </row>
    <row r="98" spans="1:167" s="54" customFormat="1" ht="11.25" customHeight="1" x14ac:dyDescent="0.2">
      <c r="A98" s="94">
        <v>93</v>
      </c>
      <c r="B98" s="95"/>
      <c r="C98" s="95"/>
      <c r="D98" s="96"/>
      <c r="E98" s="94" t="s">
        <v>246</v>
      </c>
      <c r="F98" s="95"/>
      <c r="G98" s="95"/>
      <c r="H98" s="95"/>
      <c r="I98" s="95"/>
      <c r="J98" s="95"/>
      <c r="K98" s="96"/>
      <c r="L98" s="114" t="s">
        <v>178</v>
      </c>
      <c r="M98" s="115"/>
      <c r="N98" s="115"/>
      <c r="O98" s="115"/>
      <c r="P98" s="115"/>
      <c r="Q98" s="116"/>
      <c r="R98" s="94" t="s">
        <v>91</v>
      </c>
      <c r="S98" s="95"/>
      <c r="T98" s="95"/>
      <c r="U98" s="95"/>
      <c r="V98" s="96"/>
      <c r="W98" s="94">
        <v>10</v>
      </c>
      <c r="X98" s="95"/>
      <c r="Y98" s="95"/>
      <c r="Z98" s="95"/>
      <c r="AA98" s="96"/>
      <c r="AB98" s="94">
        <v>0</v>
      </c>
      <c r="AC98" s="95"/>
      <c r="AD98" s="95"/>
      <c r="AE98" s="95"/>
      <c r="AF98" s="96"/>
      <c r="AG98" s="99" t="s">
        <v>87</v>
      </c>
      <c r="AH98" s="95"/>
      <c r="AI98" s="95"/>
      <c r="AJ98" s="95"/>
      <c r="AK98" s="96"/>
      <c r="AL98" s="99" t="s">
        <v>87</v>
      </c>
      <c r="AM98" s="95"/>
      <c r="AN98" s="95"/>
      <c r="AO98" s="95"/>
      <c r="AP98" s="96"/>
      <c r="AQ98" s="93">
        <v>0</v>
      </c>
      <c r="AR98" s="93"/>
      <c r="AS98" s="93"/>
      <c r="AT98" s="93"/>
      <c r="AU98" s="93">
        <v>0</v>
      </c>
      <c r="AV98" s="93"/>
      <c r="AW98" s="93"/>
      <c r="AX98" s="93"/>
      <c r="AY98" s="93">
        <v>0</v>
      </c>
      <c r="AZ98" s="93"/>
      <c r="BA98" s="93"/>
      <c r="BB98" s="93"/>
      <c r="BC98" s="93">
        <v>0</v>
      </c>
      <c r="BD98" s="93"/>
      <c r="BE98" s="93"/>
      <c r="BF98" s="93"/>
      <c r="BG98" s="94">
        <v>1</v>
      </c>
      <c r="BH98" s="95"/>
      <c r="BI98" s="95"/>
      <c r="BJ98" s="96"/>
      <c r="BK98" s="94">
        <v>0</v>
      </c>
      <c r="BL98" s="95"/>
      <c r="BM98" s="95"/>
      <c r="BN98" s="96"/>
      <c r="BO98" s="94">
        <v>0</v>
      </c>
      <c r="BP98" s="95"/>
      <c r="BQ98" s="95"/>
      <c r="BR98" s="96"/>
      <c r="BS98" s="94">
        <f t="shared" si="3"/>
        <v>1</v>
      </c>
      <c r="BT98" s="95"/>
      <c r="BU98" s="95"/>
      <c r="BV98" s="95"/>
      <c r="BW98" s="96"/>
      <c r="BX98" s="94">
        <v>0</v>
      </c>
      <c r="BY98" s="95"/>
      <c r="BZ98" s="95"/>
      <c r="CA98" s="96"/>
      <c r="CB98" s="94">
        <v>0</v>
      </c>
      <c r="CC98" s="95"/>
      <c r="CD98" s="95"/>
      <c r="CE98" s="96"/>
      <c r="CF98" s="94">
        <v>0</v>
      </c>
      <c r="CG98" s="95"/>
      <c r="CH98" s="95"/>
      <c r="CI98" s="96"/>
      <c r="CJ98" s="94">
        <v>0</v>
      </c>
      <c r="CK98" s="95"/>
      <c r="CL98" s="95"/>
      <c r="CM98" s="96"/>
      <c r="CN98" s="94">
        <v>21</v>
      </c>
      <c r="CO98" s="95"/>
      <c r="CP98" s="95"/>
      <c r="CQ98" s="96"/>
      <c r="CR98" s="94">
        <v>21</v>
      </c>
      <c r="CS98" s="95"/>
      <c r="CT98" s="95"/>
      <c r="CU98" s="95"/>
      <c r="CV98" s="96"/>
      <c r="CW98" s="94">
        <v>0</v>
      </c>
      <c r="CX98" s="95"/>
      <c r="CY98" s="95"/>
      <c r="CZ98" s="95"/>
      <c r="DA98" s="96"/>
      <c r="DB98" s="94">
        <v>0</v>
      </c>
      <c r="DC98" s="95"/>
      <c r="DD98" s="95"/>
      <c r="DE98" s="95"/>
      <c r="DF98" s="96"/>
      <c r="DG98" s="94">
        <f t="shared" si="4"/>
        <v>21</v>
      </c>
      <c r="DH98" s="95"/>
      <c r="DI98" s="95"/>
      <c r="DJ98" s="95"/>
      <c r="DK98" s="96"/>
      <c r="DL98" s="94">
        <v>0</v>
      </c>
      <c r="DM98" s="95"/>
      <c r="DN98" s="95"/>
      <c r="DO98" s="96"/>
      <c r="DP98" s="94">
        <v>0</v>
      </c>
      <c r="DQ98" s="95"/>
      <c r="DR98" s="95"/>
      <c r="DS98" s="96"/>
      <c r="DT98" s="94">
        <f t="shared" si="5"/>
        <v>21</v>
      </c>
      <c r="DU98" s="95"/>
      <c r="DV98" s="95"/>
      <c r="DW98" s="95"/>
      <c r="DX98" s="96"/>
      <c r="DY98" s="100">
        <v>42532.416666666664</v>
      </c>
      <c r="DZ98" s="95"/>
      <c r="EA98" s="95"/>
      <c r="EB98" s="95"/>
      <c r="EC98" s="96"/>
      <c r="ED98" s="100">
        <v>42532.666666666664</v>
      </c>
      <c r="EE98" s="101"/>
      <c r="EF98" s="101"/>
      <c r="EG98" s="101"/>
      <c r="EH98" s="102"/>
      <c r="EI98" s="100">
        <v>42532.666666666664</v>
      </c>
      <c r="EJ98" s="101"/>
      <c r="EK98" s="101"/>
      <c r="EL98" s="101"/>
      <c r="EM98" s="102"/>
      <c r="EN98" s="94">
        <v>6</v>
      </c>
      <c r="EO98" s="95"/>
      <c r="EP98" s="95"/>
      <c r="EQ98" s="96"/>
      <c r="ER98" s="94"/>
      <c r="ES98" s="95"/>
      <c r="ET98" s="95"/>
      <c r="EU98" s="95"/>
      <c r="EV98" s="95"/>
      <c r="EW98" s="95"/>
      <c r="EX98" s="95"/>
      <c r="EY98" s="96"/>
      <c r="EZ98" s="94" t="s">
        <v>248</v>
      </c>
      <c r="FA98" s="95"/>
      <c r="FB98" s="95"/>
      <c r="FC98" s="95"/>
      <c r="FD98" s="95"/>
      <c r="FE98" s="96"/>
      <c r="FF98" s="103" t="s">
        <v>249</v>
      </c>
      <c r="FG98" s="104"/>
      <c r="FH98" s="104"/>
      <c r="FI98" s="104"/>
      <c r="FJ98" s="104"/>
      <c r="FK98" s="105"/>
    </row>
    <row r="99" spans="1:167" s="54" customFormat="1" ht="11.25" customHeight="1" x14ac:dyDescent="0.2">
      <c r="A99" s="94">
        <v>94</v>
      </c>
      <c r="B99" s="95"/>
      <c r="C99" s="95"/>
      <c r="D99" s="96"/>
      <c r="E99" s="94" t="s">
        <v>246</v>
      </c>
      <c r="F99" s="95"/>
      <c r="G99" s="95"/>
      <c r="H99" s="95"/>
      <c r="I99" s="95"/>
      <c r="J99" s="95"/>
      <c r="K99" s="96"/>
      <c r="L99" s="127" t="s">
        <v>187</v>
      </c>
      <c r="M99" s="127"/>
      <c r="N99" s="127"/>
      <c r="O99" s="127"/>
      <c r="P99" s="127"/>
      <c r="Q99" s="127"/>
      <c r="R99" s="94" t="s">
        <v>247</v>
      </c>
      <c r="S99" s="95"/>
      <c r="T99" s="95"/>
      <c r="U99" s="95"/>
      <c r="V99" s="96"/>
      <c r="W99" s="94">
        <v>6</v>
      </c>
      <c r="X99" s="95"/>
      <c r="Y99" s="95"/>
      <c r="Z99" s="95"/>
      <c r="AA99" s="96"/>
      <c r="AB99" s="94">
        <v>1</v>
      </c>
      <c r="AC99" s="95"/>
      <c r="AD99" s="95"/>
      <c r="AE99" s="95"/>
      <c r="AF99" s="96"/>
      <c r="AG99" s="99" t="s">
        <v>87</v>
      </c>
      <c r="AH99" s="95"/>
      <c r="AI99" s="95"/>
      <c r="AJ99" s="95"/>
      <c r="AK99" s="96"/>
      <c r="AL99" s="99" t="s">
        <v>87</v>
      </c>
      <c r="AM99" s="95"/>
      <c r="AN99" s="95"/>
      <c r="AO99" s="95"/>
      <c r="AP99" s="96"/>
      <c r="AQ99" s="93">
        <v>0</v>
      </c>
      <c r="AR99" s="93"/>
      <c r="AS99" s="93"/>
      <c r="AT99" s="93"/>
      <c r="AU99" s="93">
        <v>0</v>
      </c>
      <c r="AV99" s="93"/>
      <c r="AW99" s="93"/>
      <c r="AX99" s="93"/>
      <c r="AY99" s="93">
        <v>0</v>
      </c>
      <c r="AZ99" s="93"/>
      <c r="BA99" s="93"/>
      <c r="BB99" s="93"/>
      <c r="BC99" s="93">
        <v>1</v>
      </c>
      <c r="BD99" s="93"/>
      <c r="BE99" s="93"/>
      <c r="BF99" s="93"/>
      <c r="BG99" s="93">
        <v>0</v>
      </c>
      <c r="BH99" s="93"/>
      <c r="BI99" s="93"/>
      <c r="BJ99" s="93"/>
      <c r="BK99" s="93">
        <v>1</v>
      </c>
      <c r="BL99" s="93"/>
      <c r="BM99" s="93"/>
      <c r="BN99" s="93"/>
      <c r="BO99" s="93">
        <v>0</v>
      </c>
      <c r="BP99" s="93"/>
      <c r="BQ99" s="93"/>
      <c r="BR99" s="93"/>
      <c r="BS99" s="94">
        <f t="shared" si="3"/>
        <v>2</v>
      </c>
      <c r="BT99" s="95"/>
      <c r="BU99" s="95"/>
      <c r="BV99" s="95"/>
      <c r="BW99" s="96"/>
      <c r="BX99" s="93">
        <v>0</v>
      </c>
      <c r="BY99" s="93"/>
      <c r="BZ99" s="93"/>
      <c r="CA99" s="93"/>
      <c r="CB99" s="93">
        <v>0</v>
      </c>
      <c r="CC99" s="93"/>
      <c r="CD99" s="93"/>
      <c r="CE99" s="93"/>
      <c r="CF99" s="93">
        <v>0</v>
      </c>
      <c r="CG99" s="93"/>
      <c r="CH99" s="93"/>
      <c r="CI99" s="93"/>
      <c r="CJ99" s="93">
        <v>2</v>
      </c>
      <c r="CK99" s="93"/>
      <c r="CL99" s="93"/>
      <c r="CM99" s="93"/>
      <c r="CN99" s="93">
        <v>0</v>
      </c>
      <c r="CO99" s="93"/>
      <c r="CP99" s="93"/>
      <c r="CQ99" s="93"/>
      <c r="CR99" s="93">
        <v>0</v>
      </c>
      <c r="CS99" s="93"/>
      <c r="CT99" s="93"/>
      <c r="CU99" s="93"/>
      <c r="CV99" s="93"/>
      <c r="CW99" s="93">
        <v>2</v>
      </c>
      <c r="CX99" s="93"/>
      <c r="CY99" s="93"/>
      <c r="CZ99" s="93"/>
      <c r="DA99" s="93"/>
      <c r="DB99" s="93">
        <v>0</v>
      </c>
      <c r="DC99" s="93"/>
      <c r="DD99" s="93"/>
      <c r="DE99" s="93"/>
      <c r="DF99" s="93"/>
      <c r="DG99" s="94">
        <f t="shared" si="4"/>
        <v>2</v>
      </c>
      <c r="DH99" s="95"/>
      <c r="DI99" s="95"/>
      <c r="DJ99" s="95"/>
      <c r="DK99" s="96"/>
      <c r="DL99" s="93">
        <v>0</v>
      </c>
      <c r="DM99" s="93"/>
      <c r="DN99" s="93"/>
      <c r="DO99" s="93"/>
      <c r="DP99" s="93">
        <v>0</v>
      </c>
      <c r="DQ99" s="93"/>
      <c r="DR99" s="93"/>
      <c r="DS99" s="93"/>
      <c r="DT99" s="94">
        <f t="shared" si="5"/>
        <v>2</v>
      </c>
      <c r="DU99" s="95"/>
      <c r="DV99" s="95"/>
      <c r="DW99" s="95"/>
      <c r="DX99" s="96"/>
      <c r="DY99" s="100">
        <v>42533.166666666664</v>
      </c>
      <c r="DZ99" s="95"/>
      <c r="EA99" s="95"/>
      <c r="EB99" s="95"/>
      <c r="EC99" s="96"/>
      <c r="ED99" s="100">
        <v>42533.416666666664</v>
      </c>
      <c r="EE99" s="101"/>
      <c r="EF99" s="101"/>
      <c r="EG99" s="101"/>
      <c r="EH99" s="102"/>
      <c r="EI99" s="100">
        <v>42533.416666666664</v>
      </c>
      <c r="EJ99" s="101"/>
      <c r="EK99" s="101"/>
      <c r="EL99" s="101"/>
      <c r="EM99" s="102"/>
      <c r="EN99" s="94">
        <v>6</v>
      </c>
      <c r="EO99" s="95"/>
      <c r="EP99" s="95"/>
      <c r="EQ99" s="96"/>
      <c r="ER99" s="94"/>
      <c r="ES99" s="95"/>
      <c r="ET99" s="95"/>
      <c r="EU99" s="95"/>
      <c r="EV99" s="95"/>
      <c r="EW99" s="95"/>
      <c r="EX99" s="95"/>
      <c r="EY99" s="96"/>
      <c r="EZ99" s="94" t="s">
        <v>248</v>
      </c>
      <c r="FA99" s="95"/>
      <c r="FB99" s="95"/>
      <c r="FC99" s="95"/>
      <c r="FD99" s="95"/>
      <c r="FE99" s="96"/>
      <c r="FF99" s="103" t="s">
        <v>249</v>
      </c>
      <c r="FG99" s="104"/>
      <c r="FH99" s="104"/>
      <c r="FI99" s="104"/>
      <c r="FJ99" s="104"/>
      <c r="FK99" s="105"/>
    </row>
    <row r="100" spans="1:167" s="54" customFormat="1" ht="11.25" customHeight="1" x14ac:dyDescent="0.2">
      <c r="A100" s="94">
        <v>95</v>
      </c>
      <c r="B100" s="95"/>
      <c r="C100" s="95"/>
      <c r="D100" s="96"/>
      <c r="E100" s="94" t="s">
        <v>246</v>
      </c>
      <c r="F100" s="95"/>
      <c r="G100" s="95"/>
      <c r="H100" s="95"/>
      <c r="I100" s="95"/>
      <c r="J100" s="95"/>
      <c r="K100" s="96"/>
      <c r="L100" s="120" t="s">
        <v>188</v>
      </c>
      <c r="M100" s="120"/>
      <c r="N100" s="120"/>
      <c r="O100" s="120"/>
      <c r="P100" s="120"/>
      <c r="Q100" s="120"/>
      <c r="R100" s="94" t="s">
        <v>247</v>
      </c>
      <c r="S100" s="95"/>
      <c r="T100" s="95"/>
      <c r="U100" s="95"/>
      <c r="V100" s="96"/>
      <c r="W100" s="94">
        <v>10</v>
      </c>
      <c r="X100" s="95"/>
      <c r="Y100" s="95"/>
      <c r="Z100" s="95"/>
      <c r="AA100" s="96"/>
      <c r="AB100" s="94">
        <v>1</v>
      </c>
      <c r="AC100" s="95"/>
      <c r="AD100" s="95"/>
      <c r="AE100" s="95"/>
      <c r="AF100" s="96"/>
      <c r="AG100" s="99" t="s">
        <v>87</v>
      </c>
      <c r="AH100" s="95"/>
      <c r="AI100" s="95"/>
      <c r="AJ100" s="95"/>
      <c r="AK100" s="96"/>
      <c r="AL100" s="99" t="s">
        <v>87</v>
      </c>
      <c r="AM100" s="95"/>
      <c r="AN100" s="95"/>
      <c r="AO100" s="95"/>
      <c r="AP100" s="96"/>
      <c r="AQ100" s="93">
        <v>0</v>
      </c>
      <c r="AR100" s="93"/>
      <c r="AS100" s="93"/>
      <c r="AT100" s="93"/>
      <c r="AU100" s="93">
        <v>0</v>
      </c>
      <c r="AV100" s="93"/>
      <c r="AW100" s="93"/>
      <c r="AX100" s="93"/>
      <c r="AY100" s="93">
        <v>0</v>
      </c>
      <c r="AZ100" s="93"/>
      <c r="BA100" s="93"/>
      <c r="BB100" s="93"/>
      <c r="BC100" s="93">
        <v>2</v>
      </c>
      <c r="BD100" s="93"/>
      <c r="BE100" s="93"/>
      <c r="BF100" s="93"/>
      <c r="BG100" s="93">
        <v>0</v>
      </c>
      <c r="BH100" s="93"/>
      <c r="BI100" s="93"/>
      <c r="BJ100" s="93"/>
      <c r="BK100" s="93">
        <v>0</v>
      </c>
      <c r="BL100" s="93"/>
      <c r="BM100" s="93"/>
      <c r="BN100" s="93"/>
      <c r="BO100" s="93">
        <v>0</v>
      </c>
      <c r="BP100" s="93"/>
      <c r="BQ100" s="93"/>
      <c r="BR100" s="93"/>
      <c r="BS100" s="94">
        <f t="shared" si="3"/>
        <v>2</v>
      </c>
      <c r="BT100" s="95"/>
      <c r="BU100" s="95"/>
      <c r="BV100" s="95"/>
      <c r="BW100" s="96"/>
      <c r="BX100" s="93">
        <v>0</v>
      </c>
      <c r="BY100" s="93"/>
      <c r="BZ100" s="93"/>
      <c r="CA100" s="93"/>
      <c r="CB100" s="93">
        <v>0</v>
      </c>
      <c r="CC100" s="93"/>
      <c r="CD100" s="93"/>
      <c r="CE100" s="93"/>
      <c r="CF100" s="93">
        <v>0</v>
      </c>
      <c r="CG100" s="93"/>
      <c r="CH100" s="93"/>
      <c r="CI100" s="93"/>
      <c r="CJ100" s="93">
        <v>4</v>
      </c>
      <c r="CK100" s="93"/>
      <c r="CL100" s="93"/>
      <c r="CM100" s="93"/>
      <c r="CN100" s="93">
        <v>0</v>
      </c>
      <c r="CO100" s="93"/>
      <c r="CP100" s="93"/>
      <c r="CQ100" s="93"/>
      <c r="CR100" s="93">
        <v>0</v>
      </c>
      <c r="CS100" s="93"/>
      <c r="CT100" s="93"/>
      <c r="CU100" s="93"/>
      <c r="CV100" s="93"/>
      <c r="CW100" s="93">
        <v>4</v>
      </c>
      <c r="CX100" s="93"/>
      <c r="CY100" s="93"/>
      <c r="CZ100" s="93"/>
      <c r="DA100" s="93"/>
      <c r="DB100" s="93">
        <v>0</v>
      </c>
      <c r="DC100" s="93"/>
      <c r="DD100" s="93"/>
      <c r="DE100" s="93"/>
      <c r="DF100" s="93"/>
      <c r="DG100" s="94">
        <f t="shared" si="4"/>
        <v>4</v>
      </c>
      <c r="DH100" s="95"/>
      <c r="DI100" s="95"/>
      <c r="DJ100" s="95"/>
      <c r="DK100" s="96"/>
      <c r="DL100" s="93">
        <v>0</v>
      </c>
      <c r="DM100" s="93"/>
      <c r="DN100" s="93"/>
      <c r="DO100" s="93"/>
      <c r="DP100" s="93">
        <v>0</v>
      </c>
      <c r="DQ100" s="93"/>
      <c r="DR100" s="93"/>
      <c r="DS100" s="93"/>
      <c r="DT100" s="94">
        <f t="shared" si="5"/>
        <v>4</v>
      </c>
      <c r="DU100" s="95"/>
      <c r="DV100" s="95"/>
      <c r="DW100" s="95"/>
      <c r="DX100" s="96"/>
      <c r="DY100" s="100">
        <v>42535.715277777781</v>
      </c>
      <c r="DZ100" s="95"/>
      <c r="EA100" s="95"/>
      <c r="EB100" s="95"/>
      <c r="EC100" s="96"/>
      <c r="ED100" s="100">
        <v>42535.798611111109</v>
      </c>
      <c r="EE100" s="101"/>
      <c r="EF100" s="101"/>
      <c r="EG100" s="101"/>
      <c r="EH100" s="102"/>
      <c r="EI100" s="100">
        <v>42535.798611111109</v>
      </c>
      <c r="EJ100" s="101"/>
      <c r="EK100" s="101"/>
      <c r="EL100" s="101"/>
      <c r="EM100" s="102"/>
      <c r="EN100" s="94">
        <v>2</v>
      </c>
      <c r="EO100" s="95"/>
      <c r="EP100" s="95"/>
      <c r="EQ100" s="96"/>
      <c r="ER100" s="94"/>
      <c r="ES100" s="95"/>
      <c r="ET100" s="95"/>
      <c r="EU100" s="95"/>
      <c r="EV100" s="95"/>
      <c r="EW100" s="95"/>
      <c r="EX100" s="95"/>
      <c r="EY100" s="96"/>
      <c r="EZ100" s="94" t="s">
        <v>248</v>
      </c>
      <c r="FA100" s="95"/>
      <c r="FB100" s="95"/>
      <c r="FC100" s="95"/>
      <c r="FD100" s="95"/>
      <c r="FE100" s="96"/>
      <c r="FF100" s="103" t="s">
        <v>249</v>
      </c>
      <c r="FG100" s="104"/>
      <c r="FH100" s="104"/>
      <c r="FI100" s="104"/>
      <c r="FJ100" s="104"/>
      <c r="FK100" s="105"/>
    </row>
    <row r="101" spans="1:167" s="54" customFormat="1" ht="11.25" customHeight="1" x14ac:dyDescent="0.2">
      <c r="A101" s="94">
        <v>96</v>
      </c>
      <c r="B101" s="95"/>
      <c r="C101" s="95"/>
      <c r="D101" s="96"/>
      <c r="E101" s="94" t="s">
        <v>246</v>
      </c>
      <c r="F101" s="95"/>
      <c r="G101" s="95"/>
      <c r="H101" s="95"/>
      <c r="I101" s="95"/>
      <c r="J101" s="95"/>
      <c r="K101" s="96"/>
      <c r="L101" s="128" t="s">
        <v>172</v>
      </c>
      <c r="M101" s="129"/>
      <c r="N101" s="129"/>
      <c r="O101" s="129"/>
      <c r="P101" s="129"/>
      <c r="Q101" s="130"/>
      <c r="R101" s="94" t="s">
        <v>247</v>
      </c>
      <c r="S101" s="95"/>
      <c r="T101" s="95"/>
      <c r="U101" s="95"/>
      <c r="V101" s="96"/>
      <c r="W101" s="94">
        <v>0.4</v>
      </c>
      <c r="X101" s="95"/>
      <c r="Y101" s="95"/>
      <c r="Z101" s="95"/>
      <c r="AA101" s="96"/>
      <c r="AB101" s="94">
        <v>1</v>
      </c>
      <c r="AC101" s="95"/>
      <c r="AD101" s="95"/>
      <c r="AE101" s="95"/>
      <c r="AF101" s="96"/>
      <c r="AG101" s="99" t="s">
        <v>87</v>
      </c>
      <c r="AH101" s="95"/>
      <c r="AI101" s="95"/>
      <c r="AJ101" s="95"/>
      <c r="AK101" s="96"/>
      <c r="AL101" s="99" t="s">
        <v>87</v>
      </c>
      <c r="AM101" s="95"/>
      <c r="AN101" s="95"/>
      <c r="AO101" s="95"/>
      <c r="AP101" s="96"/>
      <c r="AQ101" s="93">
        <v>0</v>
      </c>
      <c r="AR101" s="93"/>
      <c r="AS101" s="93"/>
      <c r="AT101" s="93"/>
      <c r="AU101" s="93">
        <v>0</v>
      </c>
      <c r="AV101" s="93"/>
      <c r="AW101" s="93"/>
      <c r="AX101" s="93"/>
      <c r="AY101" s="93">
        <v>0</v>
      </c>
      <c r="AZ101" s="93"/>
      <c r="BA101" s="93"/>
      <c r="BB101" s="93"/>
      <c r="BC101" s="93">
        <v>0</v>
      </c>
      <c r="BD101" s="93"/>
      <c r="BE101" s="93"/>
      <c r="BF101" s="93"/>
      <c r="BG101" s="94">
        <v>0</v>
      </c>
      <c r="BH101" s="95"/>
      <c r="BI101" s="95"/>
      <c r="BJ101" s="96"/>
      <c r="BK101" s="94">
        <v>0</v>
      </c>
      <c r="BL101" s="95"/>
      <c r="BM101" s="95"/>
      <c r="BN101" s="96"/>
      <c r="BO101" s="94">
        <v>0</v>
      </c>
      <c r="BP101" s="95"/>
      <c r="BQ101" s="95"/>
      <c r="BR101" s="96"/>
      <c r="BS101" s="94">
        <f t="shared" si="3"/>
        <v>0</v>
      </c>
      <c r="BT101" s="95"/>
      <c r="BU101" s="95"/>
      <c r="BV101" s="95"/>
      <c r="BW101" s="96"/>
      <c r="BX101" s="94">
        <v>0</v>
      </c>
      <c r="BY101" s="95"/>
      <c r="BZ101" s="95"/>
      <c r="CA101" s="96"/>
      <c r="CB101" s="94">
        <v>0</v>
      </c>
      <c r="CC101" s="95"/>
      <c r="CD101" s="95"/>
      <c r="CE101" s="96"/>
      <c r="CF101" s="94">
        <v>0</v>
      </c>
      <c r="CG101" s="95"/>
      <c r="CH101" s="95"/>
      <c r="CI101" s="96"/>
      <c r="CJ101" s="94">
        <v>0</v>
      </c>
      <c r="CK101" s="95"/>
      <c r="CL101" s="95"/>
      <c r="CM101" s="96"/>
      <c r="CN101" s="94">
        <v>4</v>
      </c>
      <c r="CO101" s="95"/>
      <c r="CP101" s="95"/>
      <c r="CQ101" s="96"/>
      <c r="CR101" s="94">
        <v>4</v>
      </c>
      <c r="CS101" s="95"/>
      <c r="CT101" s="95"/>
      <c r="CU101" s="95"/>
      <c r="CV101" s="96"/>
      <c r="CW101" s="94">
        <v>0</v>
      </c>
      <c r="CX101" s="95"/>
      <c r="CY101" s="95"/>
      <c r="CZ101" s="95"/>
      <c r="DA101" s="96"/>
      <c r="DB101" s="94">
        <v>0</v>
      </c>
      <c r="DC101" s="95"/>
      <c r="DD101" s="95"/>
      <c r="DE101" s="95"/>
      <c r="DF101" s="96"/>
      <c r="DG101" s="94">
        <f t="shared" si="4"/>
        <v>4</v>
      </c>
      <c r="DH101" s="95"/>
      <c r="DI101" s="95"/>
      <c r="DJ101" s="95"/>
      <c r="DK101" s="96"/>
      <c r="DL101" s="94">
        <v>0</v>
      </c>
      <c r="DM101" s="95"/>
      <c r="DN101" s="95"/>
      <c r="DO101" s="96"/>
      <c r="DP101" s="94">
        <v>0</v>
      </c>
      <c r="DQ101" s="95"/>
      <c r="DR101" s="95"/>
      <c r="DS101" s="96"/>
      <c r="DT101" s="94">
        <f t="shared" si="5"/>
        <v>4</v>
      </c>
      <c r="DU101" s="95"/>
      <c r="DV101" s="95"/>
      <c r="DW101" s="95"/>
      <c r="DX101" s="96"/>
      <c r="DY101" s="100">
        <v>42535.8125</v>
      </c>
      <c r="DZ101" s="95"/>
      <c r="EA101" s="95"/>
      <c r="EB101" s="95"/>
      <c r="EC101" s="96"/>
      <c r="ED101" s="100">
        <v>42535.916666666664</v>
      </c>
      <c r="EE101" s="101"/>
      <c r="EF101" s="101"/>
      <c r="EG101" s="101"/>
      <c r="EH101" s="102"/>
      <c r="EI101" s="100">
        <v>42535.916666666664</v>
      </c>
      <c r="EJ101" s="101"/>
      <c r="EK101" s="101"/>
      <c r="EL101" s="101"/>
      <c r="EM101" s="102"/>
      <c r="EN101" s="94">
        <v>2.5</v>
      </c>
      <c r="EO101" s="95"/>
      <c r="EP101" s="95"/>
      <c r="EQ101" s="96"/>
      <c r="ER101" s="94"/>
      <c r="ES101" s="95"/>
      <c r="ET101" s="95"/>
      <c r="EU101" s="95"/>
      <c r="EV101" s="95"/>
      <c r="EW101" s="95"/>
      <c r="EX101" s="95"/>
      <c r="EY101" s="96"/>
      <c r="EZ101" s="94" t="s">
        <v>248</v>
      </c>
      <c r="FA101" s="95"/>
      <c r="FB101" s="95"/>
      <c r="FC101" s="95"/>
      <c r="FD101" s="95"/>
      <c r="FE101" s="96"/>
      <c r="FF101" s="103" t="s">
        <v>249</v>
      </c>
      <c r="FG101" s="104"/>
      <c r="FH101" s="104"/>
      <c r="FI101" s="104"/>
      <c r="FJ101" s="104"/>
      <c r="FK101" s="105"/>
    </row>
    <row r="102" spans="1:167" s="54" customFormat="1" ht="11.25" customHeight="1" x14ac:dyDescent="0.2">
      <c r="A102" s="94">
        <v>97</v>
      </c>
      <c r="B102" s="95"/>
      <c r="C102" s="95"/>
      <c r="D102" s="96"/>
      <c r="E102" s="94" t="s">
        <v>246</v>
      </c>
      <c r="F102" s="95"/>
      <c r="G102" s="95"/>
      <c r="H102" s="95"/>
      <c r="I102" s="95"/>
      <c r="J102" s="95"/>
      <c r="K102" s="96"/>
      <c r="L102" s="128" t="s">
        <v>171</v>
      </c>
      <c r="M102" s="129"/>
      <c r="N102" s="129"/>
      <c r="O102" s="129"/>
      <c r="P102" s="129"/>
      <c r="Q102" s="130"/>
      <c r="R102" s="94" t="s">
        <v>247</v>
      </c>
      <c r="S102" s="95"/>
      <c r="T102" s="95"/>
      <c r="U102" s="95"/>
      <c r="V102" s="96"/>
      <c r="W102" s="94">
        <v>0.4</v>
      </c>
      <c r="X102" s="95"/>
      <c r="Y102" s="95"/>
      <c r="Z102" s="95"/>
      <c r="AA102" s="96"/>
      <c r="AB102" s="94">
        <v>1</v>
      </c>
      <c r="AC102" s="95"/>
      <c r="AD102" s="95"/>
      <c r="AE102" s="95"/>
      <c r="AF102" s="96"/>
      <c r="AG102" s="99" t="s">
        <v>87</v>
      </c>
      <c r="AH102" s="95"/>
      <c r="AI102" s="95"/>
      <c r="AJ102" s="95"/>
      <c r="AK102" s="96"/>
      <c r="AL102" s="99" t="s">
        <v>87</v>
      </c>
      <c r="AM102" s="95"/>
      <c r="AN102" s="95"/>
      <c r="AO102" s="95"/>
      <c r="AP102" s="96"/>
      <c r="AQ102" s="93">
        <v>0</v>
      </c>
      <c r="AR102" s="93"/>
      <c r="AS102" s="93"/>
      <c r="AT102" s="93"/>
      <c r="AU102" s="93">
        <v>0</v>
      </c>
      <c r="AV102" s="93"/>
      <c r="AW102" s="93"/>
      <c r="AX102" s="93"/>
      <c r="AY102" s="93">
        <v>0</v>
      </c>
      <c r="AZ102" s="93"/>
      <c r="BA102" s="93"/>
      <c r="BB102" s="93"/>
      <c r="BC102" s="93">
        <v>0</v>
      </c>
      <c r="BD102" s="93"/>
      <c r="BE102" s="93"/>
      <c r="BF102" s="93"/>
      <c r="BG102" s="94">
        <v>0</v>
      </c>
      <c r="BH102" s="95"/>
      <c r="BI102" s="95"/>
      <c r="BJ102" s="96"/>
      <c r="BK102" s="94">
        <v>0</v>
      </c>
      <c r="BL102" s="95"/>
      <c r="BM102" s="95"/>
      <c r="BN102" s="96"/>
      <c r="BO102" s="94">
        <v>0</v>
      </c>
      <c r="BP102" s="95"/>
      <c r="BQ102" s="95"/>
      <c r="BR102" s="96"/>
      <c r="BS102" s="94">
        <f t="shared" si="3"/>
        <v>0</v>
      </c>
      <c r="BT102" s="95"/>
      <c r="BU102" s="95"/>
      <c r="BV102" s="95"/>
      <c r="BW102" s="96"/>
      <c r="BX102" s="94">
        <v>0</v>
      </c>
      <c r="BY102" s="95"/>
      <c r="BZ102" s="95"/>
      <c r="CA102" s="96"/>
      <c r="CB102" s="94">
        <v>0</v>
      </c>
      <c r="CC102" s="95"/>
      <c r="CD102" s="95"/>
      <c r="CE102" s="96"/>
      <c r="CF102" s="94">
        <v>0</v>
      </c>
      <c r="CG102" s="95"/>
      <c r="CH102" s="95"/>
      <c r="CI102" s="96"/>
      <c r="CJ102" s="94">
        <v>0</v>
      </c>
      <c r="CK102" s="95"/>
      <c r="CL102" s="95"/>
      <c r="CM102" s="96"/>
      <c r="CN102" s="94">
        <v>4</v>
      </c>
      <c r="CO102" s="95"/>
      <c r="CP102" s="95"/>
      <c r="CQ102" s="96"/>
      <c r="CR102" s="94">
        <v>4</v>
      </c>
      <c r="CS102" s="95"/>
      <c r="CT102" s="95"/>
      <c r="CU102" s="95"/>
      <c r="CV102" s="96"/>
      <c r="CW102" s="94">
        <v>0</v>
      </c>
      <c r="CX102" s="95"/>
      <c r="CY102" s="95"/>
      <c r="CZ102" s="95"/>
      <c r="DA102" s="96"/>
      <c r="DB102" s="94">
        <v>0</v>
      </c>
      <c r="DC102" s="95"/>
      <c r="DD102" s="95"/>
      <c r="DE102" s="95"/>
      <c r="DF102" s="96"/>
      <c r="DG102" s="94">
        <f t="shared" si="4"/>
        <v>4</v>
      </c>
      <c r="DH102" s="95"/>
      <c r="DI102" s="95"/>
      <c r="DJ102" s="95"/>
      <c r="DK102" s="96"/>
      <c r="DL102" s="94">
        <v>0</v>
      </c>
      <c r="DM102" s="95"/>
      <c r="DN102" s="95"/>
      <c r="DO102" s="96"/>
      <c r="DP102" s="94">
        <v>0</v>
      </c>
      <c r="DQ102" s="95"/>
      <c r="DR102" s="95"/>
      <c r="DS102" s="96"/>
      <c r="DT102" s="94">
        <f t="shared" si="5"/>
        <v>4</v>
      </c>
      <c r="DU102" s="95"/>
      <c r="DV102" s="95"/>
      <c r="DW102" s="95"/>
      <c r="DX102" s="96"/>
      <c r="DY102" s="100">
        <v>42535.895833333336</v>
      </c>
      <c r="DZ102" s="95"/>
      <c r="EA102" s="95"/>
      <c r="EB102" s="95"/>
      <c r="EC102" s="96"/>
      <c r="ED102" s="100">
        <v>42535.965277777781</v>
      </c>
      <c r="EE102" s="101"/>
      <c r="EF102" s="101"/>
      <c r="EG102" s="101"/>
      <c r="EH102" s="102"/>
      <c r="EI102" s="100">
        <v>42535.965277777781</v>
      </c>
      <c r="EJ102" s="101"/>
      <c r="EK102" s="101"/>
      <c r="EL102" s="101"/>
      <c r="EM102" s="102"/>
      <c r="EN102" s="94">
        <v>1.7</v>
      </c>
      <c r="EO102" s="95"/>
      <c r="EP102" s="95"/>
      <c r="EQ102" s="96"/>
      <c r="ER102" s="94"/>
      <c r="ES102" s="95"/>
      <c r="ET102" s="95"/>
      <c r="EU102" s="95"/>
      <c r="EV102" s="95"/>
      <c r="EW102" s="95"/>
      <c r="EX102" s="95"/>
      <c r="EY102" s="96"/>
      <c r="EZ102" s="94" t="s">
        <v>248</v>
      </c>
      <c r="FA102" s="95"/>
      <c r="FB102" s="95"/>
      <c r="FC102" s="95"/>
      <c r="FD102" s="95"/>
      <c r="FE102" s="96"/>
      <c r="FF102" s="103" t="s">
        <v>249</v>
      </c>
      <c r="FG102" s="104"/>
      <c r="FH102" s="104"/>
      <c r="FI102" s="104"/>
      <c r="FJ102" s="104"/>
      <c r="FK102" s="105"/>
    </row>
    <row r="103" spans="1:167" s="54" customFormat="1" ht="11.25" customHeight="1" x14ac:dyDescent="0.2">
      <c r="A103" s="94">
        <v>98</v>
      </c>
      <c r="B103" s="95"/>
      <c r="C103" s="95"/>
      <c r="D103" s="96"/>
      <c r="E103" s="94" t="s">
        <v>246</v>
      </c>
      <c r="F103" s="95"/>
      <c r="G103" s="95"/>
      <c r="H103" s="95"/>
      <c r="I103" s="95"/>
      <c r="J103" s="95"/>
      <c r="K103" s="96"/>
      <c r="L103" s="128" t="s">
        <v>189</v>
      </c>
      <c r="M103" s="129"/>
      <c r="N103" s="129"/>
      <c r="O103" s="129"/>
      <c r="P103" s="129"/>
      <c r="Q103" s="130"/>
      <c r="R103" s="94" t="s">
        <v>247</v>
      </c>
      <c r="S103" s="95"/>
      <c r="T103" s="95"/>
      <c r="U103" s="95"/>
      <c r="V103" s="96"/>
      <c r="W103" s="94">
        <v>10</v>
      </c>
      <c r="X103" s="95"/>
      <c r="Y103" s="95"/>
      <c r="Z103" s="95"/>
      <c r="AA103" s="96"/>
      <c r="AB103" s="94">
        <v>1</v>
      </c>
      <c r="AC103" s="95"/>
      <c r="AD103" s="95"/>
      <c r="AE103" s="95"/>
      <c r="AF103" s="96"/>
      <c r="AG103" s="99" t="s">
        <v>87</v>
      </c>
      <c r="AH103" s="95"/>
      <c r="AI103" s="95"/>
      <c r="AJ103" s="95"/>
      <c r="AK103" s="96"/>
      <c r="AL103" s="99" t="s">
        <v>87</v>
      </c>
      <c r="AM103" s="95"/>
      <c r="AN103" s="95"/>
      <c r="AO103" s="95"/>
      <c r="AP103" s="96"/>
      <c r="AQ103" s="93">
        <v>0</v>
      </c>
      <c r="AR103" s="93"/>
      <c r="AS103" s="93"/>
      <c r="AT103" s="93"/>
      <c r="AU103" s="93">
        <v>0</v>
      </c>
      <c r="AV103" s="93"/>
      <c r="AW103" s="93"/>
      <c r="AX103" s="93"/>
      <c r="AY103" s="93">
        <v>0</v>
      </c>
      <c r="AZ103" s="93"/>
      <c r="BA103" s="93"/>
      <c r="BB103" s="93"/>
      <c r="BC103" s="93">
        <v>1</v>
      </c>
      <c r="BD103" s="93"/>
      <c r="BE103" s="93"/>
      <c r="BF103" s="93"/>
      <c r="BG103" s="94">
        <v>0</v>
      </c>
      <c r="BH103" s="95"/>
      <c r="BI103" s="95"/>
      <c r="BJ103" s="96"/>
      <c r="BK103" s="94">
        <v>1</v>
      </c>
      <c r="BL103" s="95"/>
      <c r="BM103" s="95"/>
      <c r="BN103" s="96"/>
      <c r="BO103" s="94">
        <v>0</v>
      </c>
      <c r="BP103" s="95"/>
      <c r="BQ103" s="95"/>
      <c r="BR103" s="96"/>
      <c r="BS103" s="94">
        <f t="shared" si="3"/>
        <v>2</v>
      </c>
      <c r="BT103" s="95"/>
      <c r="BU103" s="95"/>
      <c r="BV103" s="95"/>
      <c r="BW103" s="96"/>
      <c r="BX103" s="94">
        <v>0</v>
      </c>
      <c r="BY103" s="95"/>
      <c r="BZ103" s="95"/>
      <c r="CA103" s="96"/>
      <c r="CB103" s="94">
        <v>0</v>
      </c>
      <c r="CC103" s="95"/>
      <c r="CD103" s="95"/>
      <c r="CE103" s="96"/>
      <c r="CF103" s="94">
        <v>0</v>
      </c>
      <c r="CG103" s="95"/>
      <c r="CH103" s="95"/>
      <c r="CI103" s="96"/>
      <c r="CJ103" s="94">
        <v>1</v>
      </c>
      <c r="CK103" s="95"/>
      <c r="CL103" s="95"/>
      <c r="CM103" s="96"/>
      <c r="CN103" s="94">
        <v>0</v>
      </c>
      <c r="CO103" s="95"/>
      <c r="CP103" s="95"/>
      <c r="CQ103" s="96"/>
      <c r="CR103" s="94">
        <v>1</v>
      </c>
      <c r="CS103" s="95"/>
      <c r="CT103" s="95"/>
      <c r="CU103" s="95"/>
      <c r="CV103" s="96"/>
      <c r="CW103" s="94">
        <v>0</v>
      </c>
      <c r="CX103" s="95"/>
      <c r="CY103" s="95"/>
      <c r="CZ103" s="95"/>
      <c r="DA103" s="96"/>
      <c r="DB103" s="94">
        <v>0</v>
      </c>
      <c r="DC103" s="95"/>
      <c r="DD103" s="95"/>
      <c r="DE103" s="95"/>
      <c r="DF103" s="96"/>
      <c r="DG103" s="94">
        <f t="shared" si="4"/>
        <v>1</v>
      </c>
      <c r="DH103" s="95"/>
      <c r="DI103" s="95"/>
      <c r="DJ103" s="95"/>
      <c r="DK103" s="96"/>
      <c r="DL103" s="94">
        <v>0</v>
      </c>
      <c r="DM103" s="95"/>
      <c r="DN103" s="95"/>
      <c r="DO103" s="96"/>
      <c r="DP103" s="94">
        <v>0</v>
      </c>
      <c r="DQ103" s="95"/>
      <c r="DR103" s="95"/>
      <c r="DS103" s="96"/>
      <c r="DT103" s="94">
        <f t="shared" si="5"/>
        <v>1</v>
      </c>
      <c r="DU103" s="95"/>
      <c r="DV103" s="95"/>
      <c r="DW103" s="95"/>
      <c r="DX103" s="96"/>
      <c r="DY103" s="100">
        <v>42537.538194444445</v>
      </c>
      <c r="DZ103" s="95"/>
      <c r="EA103" s="95"/>
      <c r="EB103" s="95"/>
      <c r="EC103" s="96"/>
      <c r="ED103" s="100">
        <v>42537.569444444445</v>
      </c>
      <c r="EE103" s="101"/>
      <c r="EF103" s="101"/>
      <c r="EG103" s="101"/>
      <c r="EH103" s="102"/>
      <c r="EI103" s="100">
        <v>42537.569444444445</v>
      </c>
      <c r="EJ103" s="101"/>
      <c r="EK103" s="101"/>
      <c r="EL103" s="101"/>
      <c r="EM103" s="102"/>
      <c r="EN103" s="94">
        <v>0.8</v>
      </c>
      <c r="EO103" s="95"/>
      <c r="EP103" s="95"/>
      <c r="EQ103" s="96"/>
      <c r="ER103" s="94"/>
      <c r="ES103" s="95"/>
      <c r="ET103" s="95"/>
      <c r="EU103" s="95"/>
      <c r="EV103" s="95"/>
      <c r="EW103" s="95"/>
      <c r="EX103" s="95"/>
      <c r="EY103" s="96"/>
      <c r="EZ103" s="94" t="s">
        <v>248</v>
      </c>
      <c r="FA103" s="95"/>
      <c r="FB103" s="95"/>
      <c r="FC103" s="95"/>
      <c r="FD103" s="95"/>
      <c r="FE103" s="96"/>
      <c r="FF103" s="103" t="s">
        <v>249</v>
      </c>
      <c r="FG103" s="104"/>
      <c r="FH103" s="104"/>
      <c r="FI103" s="104"/>
      <c r="FJ103" s="104"/>
      <c r="FK103" s="105"/>
    </row>
    <row r="104" spans="1:167" s="54" customFormat="1" ht="11.25" customHeight="1" x14ac:dyDescent="0.2">
      <c r="A104" s="94">
        <v>99</v>
      </c>
      <c r="B104" s="95"/>
      <c r="C104" s="95"/>
      <c r="D104" s="96"/>
      <c r="E104" s="94" t="s">
        <v>246</v>
      </c>
      <c r="F104" s="95"/>
      <c r="G104" s="95"/>
      <c r="H104" s="95"/>
      <c r="I104" s="95"/>
      <c r="J104" s="95"/>
      <c r="K104" s="96"/>
      <c r="L104" s="114" t="s">
        <v>163</v>
      </c>
      <c r="M104" s="115"/>
      <c r="N104" s="115"/>
      <c r="O104" s="115"/>
      <c r="P104" s="115"/>
      <c r="Q104" s="116"/>
      <c r="R104" s="94" t="s">
        <v>247</v>
      </c>
      <c r="S104" s="95"/>
      <c r="T104" s="95"/>
      <c r="U104" s="95"/>
      <c r="V104" s="96"/>
      <c r="W104" s="94">
        <v>0.4</v>
      </c>
      <c r="X104" s="95"/>
      <c r="Y104" s="95"/>
      <c r="Z104" s="95"/>
      <c r="AA104" s="96"/>
      <c r="AB104" s="94">
        <v>0</v>
      </c>
      <c r="AC104" s="95"/>
      <c r="AD104" s="95"/>
      <c r="AE104" s="95"/>
      <c r="AF104" s="96"/>
      <c r="AG104" s="99" t="s">
        <v>87</v>
      </c>
      <c r="AH104" s="95"/>
      <c r="AI104" s="95"/>
      <c r="AJ104" s="95"/>
      <c r="AK104" s="96"/>
      <c r="AL104" s="99" t="s">
        <v>87</v>
      </c>
      <c r="AM104" s="95"/>
      <c r="AN104" s="95"/>
      <c r="AO104" s="95"/>
      <c r="AP104" s="96"/>
      <c r="AQ104" s="93">
        <v>0</v>
      </c>
      <c r="AR104" s="93"/>
      <c r="AS104" s="93"/>
      <c r="AT104" s="93"/>
      <c r="AU104" s="93">
        <v>0</v>
      </c>
      <c r="AV104" s="93"/>
      <c r="AW104" s="93"/>
      <c r="AX104" s="93"/>
      <c r="AY104" s="93">
        <v>0</v>
      </c>
      <c r="AZ104" s="93"/>
      <c r="BA104" s="93"/>
      <c r="BB104" s="93"/>
      <c r="BC104" s="93">
        <v>0</v>
      </c>
      <c r="BD104" s="93"/>
      <c r="BE104" s="93"/>
      <c r="BF104" s="93"/>
      <c r="BG104" s="94">
        <v>0</v>
      </c>
      <c r="BH104" s="95"/>
      <c r="BI104" s="95"/>
      <c r="BJ104" s="96"/>
      <c r="BK104" s="94">
        <v>0</v>
      </c>
      <c r="BL104" s="95"/>
      <c r="BM104" s="95"/>
      <c r="BN104" s="96"/>
      <c r="BO104" s="94">
        <v>0</v>
      </c>
      <c r="BP104" s="95"/>
      <c r="BQ104" s="95"/>
      <c r="BR104" s="96"/>
      <c r="BS104" s="94">
        <f t="shared" si="3"/>
        <v>0</v>
      </c>
      <c r="BT104" s="95"/>
      <c r="BU104" s="95"/>
      <c r="BV104" s="95"/>
      <c r="BW104" s="96"/>
      <c r="BX104" s="94">
        <v>0</v>
      </c>
      <c r="BY104" s="95"/>
      <c r="BZ104" s="95"/>
      <c r="CA104" s="96"/>
      <c r="CB104" s="94">
        <v>0</v>
      </c>
      <c r="CC104" s="95"/>
      <c r="CD104" s="95"/>
      <c r="CE104" s="96"/>
      <c r="CF104" s="94">
        <v>0</v>
      </c>
      <c r="CG104" s="95"/>
      <c r="CH104" s="95"/>
      <c r="CI104" s="96"/>
      <c r="CJ104" s="94">
        <v>1</v>
      </c>
      <c r="CK104" s="95"/>
      <c r="CL104" s="95"/>
      <c r="CM104" s="96"/>
      <c r="CN104" s="94">
        <v>53</v>
      </c>
      <c r="CO104" s="95"/>
      <c r="CP104" s="95"/>
      <c r="CQ104" s="96"/>
      <c r="CR104" s="94">
        <v>53</v>
      </c>
      <c r="CS104" s="95"/>
      <c r="CT104" s="95"/>
      <c r="CU104" s="95"/>
      <c r="CV104" s="96"/>
      <c r="CW104" s="94">
        <v>0</v>
      </c>
      <c r="CX104" s="95"/>
      <c r="CY104" s="95"/>
      <c r="CZ104" s="95"/>
      <c r="DA104" s="96"/>
      <c r="DB104" s="94">
        <v>0</v>
      </c>
      <c r="DC104" s="95"/>
      <c r="DD104" s="95"/>
      <c r="DE104" s="95"/>
      <c r="DF104" s="96"/>
      <c r="DG104" s="94">
        <f t="shared" si="4"/>
        <v>54</v>
      </c>
      <c r="DH104" s="95"/>
      <c r="DI104" s="95"/>
      <c r="DJ104" s="95"/>
      <c r="DK104" s="96"/>
      <c r="DL104" s="94">
        <v>0</v>
      </c>
      <c r="DM104" s="95"/>
      <c r="DN104" s="95"/>
      <c r="DO104" s="96"/>
      <c r="DP104" s="94">
        <v>0</v>
      </c>
      <c r="DQ104" s="95"/>
      <c r="DR104" s="95"/>
      <c r="DS104" s="96"/>
      <c r="DT104" s="94">
        <f t="shared" si="5"/>
        <v>54</v>
      </c>
      <c r="DU104" s="95"/>
      <c r="DV104" s="95"/>
      <c r="DW104" s="95"/>
      <c r="DX104" s="96"/>
      <c r="DY104" s="100">
        <v>42540.815972222219</v>
      </c>
      <c r="DZ104" s="95"/>
      <c r="EA104" s="95"/>
      <c r="EB104" s="95"/>
      <c r="EC104" s="96"/>
      <c r="ED104" s="100">
        <v>42540.954861111109</v>
      </c>
      <c r="EE104" s="101"/>
      <c r="EF104" s="101"/>
      <c r="EG104" s="101"/>
      <c r="EH104" s="102"/>
      <c r="EI104" s="100">
        <v>42540.954861111109</v>
      </c>
      <c r="EJ104" s="101"/>
      <c r="EK104" s="101"/>
      <c r="EL104" s="101"/>
      <c r="EM104" s="102"/>
      <c r="EN104" s="94">
        <v>3.3</v>
      </c>
      <c r="EO104" s="95"/>
      <c r="EP104" s="95"/>
      <c r="EQ104" s="96"/>
      <c r="ER104" s="94"/>
      <c r="ES104" s="95"/>
      <c r="ET104" s="95"/>
      <c r="EU104" s="95"/>
      <c r="EV104" s="95"/>
      <c r="EW104" s="95"/>
      <c r="EX104" s="95"/>
      <c r="EY104" s="96"/>
      <c r="EZ104" s="94" t="s">
        <v>248</v>
      </c>
      <c r="FA104" s="95"/>
      <c r="FB104" s="95"/>
      <c r="FC104" s="95"/>
      <c r="FD104" s="95"/>
      <c r="FE104" s="96"/>
      <c r="FF104" s="103" t="s">
        <v>249</v>
      </c>
      <c r="FG104" s="104"/>
      <c r="FH104" s="104"/>
      <c r="FI104" s="104"/>
      <c r="FJ104" s="104"/>
      <c r="FK104" s="105"/>
    </row>
    <row r="105" spans="1:167" s="54" customFormat="1" ht="11.25" customHeight="1" x14ac:dyDescent="0.2">
      <c r="A105" s="94">
        <v>100</v>
      </c>
      <c r="B105" s="95"/>
      <c r="C105" s="95"/>
      <c r="D105" s="96"/>
      <c r="E105" s="94" t="s">
        <v>246</v>
      </c>
      <c r="F105" s="95"/>
      <c r="G105" s="95"/>
      <c r="H105" s="95"/>
      <c r="I105" s="95"/>
      <c r="J105" s="95"/>
      <c r="K105" s="96"/>
      <c r="L105" s="128" t="s">
        <v>190</v>
      </c>
      <c r="M105" s="129"/>
      <c r="N105" s="129"/>
      <c r="O105" s="129"/>
      <c r="P105" s="129"/>
      <c r="Q105" s="130"/>
      <c r="R105" s="94" t="s">
        <v>247</v>
      </c>
      <c r="S105" s="95"/>
      <c r="T105" s="95"/>
      <c r="U105" s="95"/>
      <c r="V105" s="96"/>
      <c r="W105" s="94">
        <v>10</v>
      </c>
      <c r="X105" s="95"/>
      <c r="Y105" s="95"/>
      <c r="Z105" s="95"/>
      <c r="AA105" s="96"/>
      <c r="AB105" s="94">
        <v>1</v>
      </c>
      <c r="AC105" s="95"/>
      <c r="AD105" s="95"/>
      <c r="AE105" s="95"/>
      <c r="AF105" s="96"/>
      <c r="AG105" s="99" t="s">
        <v>87</v>
      </c>
      <c r="AH105" s="95"/>
      <c r="AI105" s="95"/>
      <c r="AJ105" s="95"/>
      <c r="AK105" s="96"/>
      <c r="AL105" s="99" t="s">
        <v>87</v>
      </c>
      <c r="AM105" s="95"/>
      <c r="AN105" s="95"/>
      <c r="AO105" s="95"/>
      <c r="AP105" s="96"/>
      <c r="AQ105" s="93">
        <v>0</v>
      </c>
      <c r="AR105" s="93"/>
      <c r="AS105" s="93"/>
      <c r="AT105" s="93"/>
      <c r="AU105" s="93">
        <v>0</v>
      </c>
      <c r="AV105" s="93"/>
      <c r="AW105" s="93"/>
      <c r="AX105" s="93"/>
      <c r="AY105" s="93">
        <v>0</v>
      </c>
      <c r="AZ105" s="93"/>
      <c r="BA105" s="93"/>
      <c r="BB105" s="93"/>
      <c r="BC105" s="93">
        <v>0</v>
      </c>
      <c r="BD105" s="93"/>
      <c r="BE105" s="93"/>
      <c r="BF105" s="93"/>
      <c r="BG105" s="94">
        <v>1</v>
      </c>
      <c r="BH105" s="95"/>
      <c r="BI105" s="95"/>
      <c r="BJ105" s="96"/>
      <c r="BK105" s="94">
        <v>1</v>
      </c>
      <c r="BL105" s="95"/>
      <c r="BM105" s="95"/>
      <c r="BN105" s="96"/>
      <c r="BO105" s="94">
        <v>0</v>
      </c>
      <c r="BP105" s="95"/>
      <c r="BQ105" s="95"/>
      <c r="BR105" s="96"/>
      <c r="BS105" s="94">
        <f t="shared" si="3"/>
        <v>2</v>
      </c>
      <c r="BT105" s="95"/>
      <c r="BU105" s="95"/>
      <c r="BV105" s="95"/>
      <c r="BW105" s="96"/>
      <c r="BX105" s="94">
        <v>0</v>
      </c>
      <c r="BY105" s="95"/>
      <c r="BZ105" s="95"/>
      <c r="CA105" s="96"/>
      <c r="CB105" s="94">
        <v>0</v>
      </c>
      <c r="CC105" s="95"/>
      <c r="CD105" s="95"/>
      <c r="CE105" s="96"/>
      <c r="CF105" s="94">
        <v>0</v>
      </c>
      <c r="CG105" s="95"/>
      <c r="CH105" s="95"/>
      <c r="CI105" s="96"/>
      <c r="CJ105" s="94">
        <v>0</v>
      </c>
      <c r="CK105" s="95"/>
      <c r="CL105" s="95"/>
      <c r="CM105" s="96"/>
      <c r="CN105" s="94">
        <v>3</v>
      </c>
      <c r="CO105" s="95"/>
      <c r="CP105" s="95"/>
      <c r="CQ105" s="96"/>
      <c r="CR105" s="94">
        <v>0</v>
      </c>
      <c r="CS105" s="95"/>
      <c r="CT105" s="95"/>
      <c r="CU105" s="95"/>
      <c r="CV105" s="96"/>
      <c r="CW105" s="94">
        <v>3</v>
      </c>
      <c r="CX105" s="95"/>
      <c r="CY105" s="95"/>
      <c r="CZ105" s="95"/>
      <c r="DA105" s="96"/>
      <c r="DB105" s="94">
        <v>0</v>
      </c>
      <c r="DC105" s="95"/>
      <c r="DD105" s="95"/>
      <c r="DE105" s="95"/>
      <c r="DF105" s="96"/>
      <c r="DG105" s="94">
        <f t="shared" si="4"/>
        <v>3</v>
      </c>
      <c r="DH105" s="95"/>
      <c r="DI105" s="95"/>
      <c r="DJ105" s="95"/>
      <c r="DK105" s="96"/>
      <c r="DL105" s="94">
        <v>0</v>
      </c>
      <c r="DM105" s="95"/>
      <c r="DN105" s="95"/>
      <c r="DO105" s="96"/>
      <c r="DP105" s="94">
        <v>0</v>
      </c>
      <c r="DQ105" s="95"/>
      <c r="DR105" s="95"/>
      <c r="DS105" s="96"/>
      <c r="DT105" s="94">
        <f t="shared" si="5"/>
        <v>3</v>
      </c>
      <c r="DU105" s="95"/>
      <c r="DV105" s="95"/>
      <c r="DW105" s="95"/>
      <c r="DX105" s="96"/>
      <c r="DY105" s="100">
        <v>42541.753472222219</v>
      </c>
      <c r="DZ105" s="95"/>
      <c r="EA105" s="95"/>
      <c r="EB105" s="95"/>
      <c r="EC105" s="96"/>
      <c r="ED105" s="100">
        <v>42541.868055555555</v>
      </c>
      <c r="EE105" s="101"/>
      <c r="EF105" s="101"/>
      <c r="EG105" s="101"/>
      <c r="EH105" s="102"/>
      <c r="EI105" s="100">
        <v>42541.868055555555</v>
      </c>
      <c r="EJ105" s="101"/>
      <c r="EK105" s="101"/>
      <c r="EL105" s="101"/>
      <c r="EM105" s="102"/>
      <c r="EN105" s="134">
        <v>2.75</v>
      </c>
      <c r="EO105" s="135"/>
      <c r="EP105" s="135"/>
      <c r="EQ105" s="136"/>
      <c r="ER105" s="94"/>
      <c r="ES105" s="95"/>
      <c r="ET105" s="95"/>
      <c r="EU105" s="95"/>
      <c r="EV105" s="95"/>
      <c r="EW105" s="95"/>
      <c r="EX105" s="95"/>
      <c r="EY105" s="96"/>
      <c r="EZ105" s="94" t="s">
        <v>248</v>
      </c>
      <c r="FA105" s="95"/>
      <c r="FB105" s="95"/>
      <c r="FC105" s="95"/>
      <c r="FD105" s="95"/>
      <c r="FE105" s="96"/>
      <c r="FF105" s="103" t="s">
        <v>249</v>
      </c>
      <c r="FG105" s="104"/>
      <c r="FH105" s="104"/>
      <c r="FI105" s="104"/>
      <c r="FJ105" s="104"/>
      <c r="FK105" s="105"/>
    </row>
    <row r="106" spans="1:167" s="54" customFormat="1" ht="11.25" customHeight="1" x14ac:dyDescent="0.2">
      <c r="A106" s="94">
        <v>101</v>
      </c>
      <c r="B106" s="95"/>
      <c r="C106" s="95"/>
      <c r="D106" s="96"/>
      <c r="E106" s="94" t="s">
        <v>246</v>
      </c>
      <c r="F106" s="95"/>
      <c r="G106" s="95"/>
      <c r="H106" s="95"/>
      <c r="I106" s="95"/>
      <c r="J106" s="95"/>
      <c r="K106" s="96"/>
      <c r="L106" s="106" t="s">
        <v>191</v>
      </c>
      <c r="M106" s="107"/>
      <c r="N106" s="107"/>
      <c r="O106" s="107"/>
      <c r="P106" s="107"/>
      <c r="Q106" s="108"/>
      <c r="R106" s="94" t="s">
        <v>247</v>
      </c>
      <c r="S106" s="95"/>
      <c r="T106" s="95"/>
      <c r="U106" s="95"/>
      <c r="V106" s="96"/>
      <c r="W106" s="94">
        <v>10</v>
      </c>
      <c r="X106" s="95"/>
      <c r="Y106" s="95"/>
      <c r="Z106" s="95"/>
      <c r="AA106" s="96"/>
      <c r="AB106" s="94">
        <v>1</v>
      </c>
      <c r="AC106" s="95"/>
      <c r="AD106" s="95"/>
      <c r="AE106" s="95"/>
      <c r="AF106" s="96"/>
      <c r="AG106" s="99" t="s">
        <v>87</v>
      </c>
      <c r="AH106" s="95"/>
      <c r="AI106" s="95"/>
      <c r="AJ106" s="95"/>
      <c r="AK106" s="96"/>
      <c r="AL106" s="99" t="s">
        <v>87</v>
      </c>
      <c r="AM106" s="95"/>
      <c r="AN106" s="95"/>
      <c r="AO106" s="95"/>
      <c r="AP106" s="96"/>
      <c r="AQ106" s="93">
        <v>0</v>
      </c>
      <c r="AR106" s="93"/>
      <c r="AS106" s="93"/>
      <c r="AT106" s="93"/>
      <c r="AU106" s="93">
        <v>0</v>
      </c>
      <c r="AV106" s="93"/>
      <c r="AW106" s="93"/>
      <c r="AX106" s="93"/>
      <c r="AY106" s="93">
        <v>0</v>
      </c>
      <c r="AZ106" s="93"/>
      <c r="BA106" s="93"/>
      <c r="BB106" s="93"/>
      <c r="BC106" s="93">
        <v>3</v>
      </c>
      <c r="BD106" s="93"/>
      <c r="BE106" s="93"/>
      <c r="BF106" s="93"/>
      <c r="BG106" s="94">
        <v>0</v>
      </c>
      <c r="BH106" s="95"/>
      <c r="BI106" s="95"/>
      <c r="BJ106" s="96"/>
      <c r="BK106" s="94">
        <v>1</v>
      </c>
      <c r="BL106" s="95"/>
      <c r="BM106" s="95"/>
      <c r="BN106" s="96"/>
      <c r="BO106" s="94">
        <v>0</v>
      </c>
      <c r="BP106" s="95"/>
      <c r="BQ106" s="95"/>
      <c r="BR106" s="96"/>
      <c r="BS106" s="94">
        <f t="shared" si="3"/>
        <v>4</v>
      </c>
      <c r="BT106" s="95"/>
      <c r="BU106" s="95"/>
      <c r="BV106" s="95"/>
      <c r="BW106" s="96"/>
      <c r="BX106" s="94">
        <v>0</v>
      </c>
      <c r="BY106" s="95"/>
      <c r="BZ106" s="95"/>
      <c r="CA106" s="96"/>
      <c r="CB106" s="94">
        <v>0</v>
      </c>
      <c r="CC106" s="95"/>
      <c r="CD106" s="95"/>
      <c r="CE106" s="96"/>
      <c r="CF106" s="94">
        <v>0</v>
      </c>
      <c r="CG106" s="95"/>
      <c r="CH106" s="95"/>
      <c r="CI106" s="96"/>
      <c r="CJ106" s="94">
        <v>7</v>
      </c>
      <c r="CK106" s="95"/>
      <c r="CL106" s="95"/>
      <c r="CM106" s="96"/>
      <c r="CN106" s="94">
        <v>0</v>
      </c>
      <c r="CO106" s="95"/>
      <c r="CP106" s="95"/>
      <c r="CQ106" s="96"/>
      <c r="CR106" s="94">
        <v>0</v>
      </c>
      <c r="CS106" s="95"/>
      <c r="CT106" s="95"/>
      <c r="CU106" s="95"/>
      <c r="CV106" s="96"/>
      <c r="CW106" s="94">
        <v>7</v>
      </c>
      <c r="CX106" s="95"/>
      <c r="CY106" s="95"/>
      <c r="CZ106" s="95"/>
      <c r="DA106" s="96"/>
      <c r="DB106" s="94">
        <v>0</v>
      </c>
      <c r="DC106" s="95"/>
      <c r="DD106" s="95"/>
      <c r="DE106" s="95"/>
      <c r="DF106" s="96"/>
      <c r="DG106" s="94">
        <f t="shared" si="4"/>
        <v>7</v>
      </c>
      <c r="DH106" s="95"/>
      <c r="DI106" s="95"/>
      <c r="DJ106" s="95"/>
      <c r="DK106" s="96"/>
      <c r="DL106" s="94">
        <v>0</v>
      </c>
      <c r="DM106" s="95"/>
      <c r="DN106" s="95"/>
      <c r="DO106" s="96"/>
      <c r="DP106" s="94">
        <v>0</v>
      </c>
      <c r="DQ106" s="95"/>
      <c r="DR106" s="95"/>
      <c r="DS106" s="96"/>
      <c r="DT106" s="94">
        <f t="shared" si="5"/>
        <v>7</v>
      </c>
      <c r="DU106" s="95"/>
      <c r="DV106" s="95"/>
      <c r="DW106" s="95"/>
      <c r="DX106" s="96"/>
      <c r="DY106" s="100">
        <v>42542.545138888891</v>
      </c>
      <c r="DZ106" s="95"/>
      <c r="EA106" s="95"/>
      <c r="EB106" s="95"/>
      <c r="EC106" s="96"/>
      <c r="ED106" s="100">
        <v>42542.711805555555</v>
      </c>
      <c r="EE106" s="101"/>
      <c r="EF106" s="101"/>
      <c r="EG106" s="101"/>
      <c r="EH106" s="102"/>
      <c r="EI106" s="100">
        <v>42542.711805555555</v>
      </c>
      <c r="EJ106" s="101"/>
      <c r="EK106" s="101"/>
      <c r="EL106" s="101"/>
      <c r="EM106" s="102"/>
      <c r="EN106" s="134">
        <v>4</v>
      </c>
      <c r="EO106" s="135"/>
      <c r="EP106" s="135"/>
      <c r="EQ106" s="136"/>
      <c r="ER106" s="94"/>
      <c r="ES106" s="95"/>
      <c r="ET106" s="95"/>
      <c r="EU106" s="95"/>
      <c r="EV106" s="95"/>
      <c r="EW106" s="95"/>
      <c r="EX106" s="95"/>
      <c r="EY106" s="96"/>
      <c r="EZ106" s="94" t="s">
        <v>248</v>
      </c>
      <c r="FA106" s="95"/>
      <c r="FB106" s="95"/>
      <c r="FC106" s="95"/>
      <c r="FD106" s="95"/>
      <c r="FE106" s="96"/>
      <c r="FF106" s="103" t="s">
        <v>249</v>
      </c>
      <c r="FG106" s="104"/>
      <c r="FH106" s="104"/>
      <c r="FI106" s="104"/>
      <c r="FJ106" s="104"/>
      <c r="FK106" s="105"/>
    </row>
    <row r="107" spans="1:167" s="54" customFormat="1" ht="11.25" customHeight="1" x14ac:dyDescent="0.2">
      <c r="A107" s="94">
        <v>102</v>
      </c>
      <c r="B107" s="95"/>
      <c r="C107" s="95"/>
      <c r="D107" s="96"/>
      <c r="E107" s="94" t="s">
        <v>246</v>
      </c>
      <c r="F107" s="95"/>
      <c r="G107" s="95"/>
      <c r="H107" s="95"/>
      <c r="I107" s="95"/>
      <c r="J107" s="95"/>
      <c r="K107" s="96"/>
      <c r="L107" s="114" t="s">
        <v>306</v>
      </c>
      <c r="M107" s="115"/>
      <c r="N107" s="115"/>
      <c r="O107" s="115"/>
      <c r="P107" s="115"/>
      <c r="Q107" s="116"/>
      <c r="R107" s="94" t="s">
        <v>247</v>
      </c>
      <c r="S107" s="95"/>
      <c r="T107" s="95"/>
      <c r="U107" s="95"/>
      <c r="V107" s="96"/>
      <c r="W107" s="94">
        <v>0.4</v>
      </c>
      <c r="X107" s="95"/>
      <c r="Y107" s="95"/>
      <c r="Z107" s="95"/>
      <c r="AA107" s="96"/>
      <c r="AB107" s="94">
        <v>0</v>
      </c>
      <c r="AC107" s="95"/>
      <c r="AD107" s="95"/>
      <c r="AE107" s="95"/>
      <c r="AF107" s="96"/>
      <c r="AG107" s="99" t="s">
        <v>87</v>
      </c>
      <c r="AH107" s="95"/>
      <c r="AI107" s="95"/>
      <c r="AJ107" s="95"/>
      <c r="AK107" s="96"/>
      <c r="AL107" s="99" t="s">
        <v>87</v>
      </c>
      <c r="AM107" s="95"/>
      <c r="AN107" s="95"/>
      <c r="AO107" s="95"/>
      <c r="AP107" s="96"/>
      <c r="AQ107" s="93">
        <v>0</v>
      </c>
      <c r="AR107" s="93"/>
      <c r="AS107" s="93"/>
      <c r="AT107" s="93"/>
      <c r="AU107" s="93">
        <v>0</v>
      </c>
      <c r="AV107" s="93"/>
      <c r="AW107" s="93"/>
      <c r="AX107" s="93"/>
      <c r="AY107" s="93">
        <v>0</v>
      </c>
      <c r="AZ107" s="93"/>
      <c r="BA107" s="93"/>
      <c r="BB107" s="93"/>
      <c r="BC107" s="93">
        <v>0</v>
      </c>
      <c r="BD107" s="93"/>
      <c r="BE107" s="93"/>
      <c r="BF107" s="93"/>
      <c r="BG107" s="94">
        <v>0</v>
      </c>
      <c r="BH107" s="95"/>
      <c r="BI107" s="95"/>
      <c r="BJ107" s="96"/>
      <c r="BK107" s="94">
        <v>0</v>
      </c>
      <c r="BL107" s="95"/>
      <c r="BM107" s="95"/>
      <c r="BN107" s="96"/>
      <c r="BO107" s="94">
        <v>0</v>
      </c>
      <c r="BP107" s="95"/>
      <c r="BQ107" s="95"/>
      <c r="BR107" s="96"/>
      <c r="BS107" s="94">
        <f t="shared" si="3"/>
        <v>0</v>
      </c>
      <c r="BT107" s="95"/>
      <c r="BU107" s="95"/>
      <c r="BV107" s="95"/>
      <c r="BW107" s="96"/>
      <c r="BX107" s="94">
        <v>0</v>
      </c>
      <c r="BY107" s="95"/>
      <c r="BZ107" s="95"/>
      <c r="CA107" s="96"/>
      <c r="CB107" s="94">
        <v>0</v>
      </c>
      <c r="CC107" s="95"/>
      <c r="CD107" s="95"/>
      <c r="CE107" s="96"/>
      <c r="CF107" s="94">
        <v>0</v>
      </c>
      <c r="CG107" s="95"/>
      <c r="CH107" s="95"/>
      <c r="CI107" s="96"/>
      <c r="CJ107" s="94">
        <v>0</v>
      </c>
      <c r="CK107" s="95"/>
      <c r="CL107" s="95"/>
      <c r="CM107" s="96"/>
      <c r="CN107" s="94">
        <v>28</v>
      </c>
      <c r="CO107" s="95"/>
      <c r="CP107" s="95"/>
      <c r="CQ107" s="96"/>
      <c r="CR107" s="94">
        <v>28</v>
      </c>
      <c r="CS107" s="95"/>
      <c r="CT107" s="95"/>
      <c r="CU107" s="95"/>
      <c r="CV107" s="96"/>
      <c r="CW107" s="94">
        <v>0</v>
      </c>
      <c r="CX107" s="95"/>
      <c r="CY107" s="95"/>
      <c r="CZ107" s="95"/>
      <c r="DA107" s="96"/>
      <c r="DB107" s="94">
        <v>0</v>
      </c>
      <c r="DC107" s="95"/>
      <c r="DD107" s="95"/>
      <c r="DE107" s="95"/>
      <c r="DF107" s="96"/>
      <c r="DG107" s="94">
        <f t="shared" si="4"/>
        <v>28</v>
      </c>
      <c r="DH107" s="95"/>
      <c r="DI107" s="95"/>
      <c r="DJ107" s="95"/>
      <c r="DK107" s="96"/>
      <c r="DL107" s="94">
        <v>0</v>
      </c>
      <c r="DM107" s="95"/>
      <c r="DN107" s="95"/>
      <c r="DO107" s="96"/>
      <c r="DP107" s="94">
        <v>0</v>
      </c>
      <c r="DQ107" s="95"/>
      <c r="DR107" s="95"/>
      <c r="DS107" s="96"/>
      <c r="DT107" s="94">
        <f t="shared" si="5"/>
        <v>28</v>
      </c>
      <c r="DU107" s="95"/>
      <c r="DV107" s="95"/>
      <c r="DW107" s="95"/>
      <c r="DX107" s="96"/>
      <c r="DY107" s="100">
        <v>42543.104166666664</v>
      </c>
      <c r="DZ107" s="95"/>
      <c r="EA107" s="95"/>
      <c r="EB107" s="95"/>
      <c r="EC107" s="96"/>
      <c r="ED107" s="100">
        <v>42543.576388888891</v>
      </c>
      <c r="EE107" s="101"/>
      <c r="EF107" s="101"/>
      <c r="EG107" s="101"/>
      <c r="EH107" s="102"/>
      <c r="EI107" s="100">
        <v>42543.576388888891</v>
      </c>
      <c r="EJ107" s="101"/>
      <c r="EK107" s="101"/>
      <c r="EL107" s="101"/>
      <c r="EM107" s="102"/>
      <c r="EN107" s="94">
        <v>13.3</v>
      </c>
      <c r="EO107" s="95"/>
      <c r="EP107" s="95"/>
      <c r="EQ107" s="96"/>
      <c r="ER107" s="94"/>
      <c r="ES107" s="95"/>
      <c r="ET107" s="95"/>
      <c r="EU107" s="95"/>
      <c r="EV107" s="95"/>
      <c r="EW107" s="95"/>
      <c r="EX107" s="95"/>
      <c r="EY107" s="96"/>
      <c r="EZ107" s="94" t="s">
        <v>248</v>
      </c>
      <c r="FA107" s="95"/>
      <c r="FB107" s="95"/>
      <c r="FC107" s="95"/>
      <c r="FD107" s="95"/>
      <c r="FE107" s="96"/>
      <c r="FF107" s="103" t="s">
        <v>249</v>
      </c>
      <c r="FG107" s="104"/>
      <c r="FH107" s="104"/>
      <c r="FI107" s="104"/>
      <c r="FJ107" s="104"/>
      <c r="FK107" s="105"/>
    </row>
    <row r="108" spans="1:167" s="54" customFormat="1" ht="11.25" customHeight="1" x14ac:dyDescent="0.2">
      <c r="A108" s="94">
        <v>103</v>
      </c>
      <c r="B108" s="95"/>
      <c r="C108" s="95"/>
      <c r="D108" s="96"/>
      <c r="E108" s="94" t="s">
        <v>246</v>
      </c>
      <c r="F108" s="95"/>
      <c r="G108" s="95"/>
      <c r="H108" s="95"/>
      <c r="I108" s="95"/>
      <c r="J108" s="95"/>
      <c r="K108" s="96"/>
      <c r="L108" s="114" t="s">
        <v>307</v>
      </c>
      <c r="M108" s="115"/>
      <c r="N108" s="115"/>
      <c r="O108" s="115"/>
      <c r="P108" s="115"/>
      <c r="Q108" s="116"/>
      <c r="R108" s="94" t="s">
        <v>247</v>
      </c>
      <c r="S108" s="95"/>
      <c r="T108" s="95"/>
      <c r="U108" s="95"/>
      <c r="V108" s="96"/>
      <c r="W108" s="94">
        <v>10</v>
      </c>
      <c r="X108" s="95"/>
      <c r="Y108" s="95"/>
      <c r="Z108" s="95"/>
      <c r="AA108" s="96"/>
      <c r="AB108" s="94">
        <v>0</v>
      </c>
      <c r="AC108" s="95"/>
      <c r="AD108" s="95"/>
      <c r="AE108" s="95"/>
      <c r="AF108" s="96"/>
      <c r="AG108" s="99" t="s">
        <v>87</v>
      </c>
      <c r="AH108" s="95"/>
      <c r="AI108" s="95"/>
      <c r="AJ108" s="95"/>
      <c r="AK108" s="96"/>
      <c r="AL108" s="99" t="s">
        <v>87</v>
      </c>
      <c r="AM108" s="95"/>
      <c r="AN108" s="95"/>
      <c r="AO108" s="95"/>
      <c r="AP108" s="96"/>
      <c r="AQ108" s="93">
        <v>0</v>
      </c>
      <c r="AR108" s="93"/>
      <c r="AS108" s="93"/>
      <c r="AT108" s="93"/>
      <c r="AU108" s="93">
        <v>0</v>
      </c>
      <c r="AV108" s="93"/>
      <c r="AW108" s="93"/>
      <c r="AX108" s="93"/>
      <c r="AY108" s="93">
        <v>1</v>
      </c>
      <c r="AZ108" s="93"/>
      <c r="BA108" s="93"/>
      <c r="BB108" s="93"/>
      <c r="BC108" s="93">
        <v>0</v>
      </c>
      <c r="BD108" s="93"/>
      <c r="BE108" s="93"/>
      <c r="BF108" s="93"/>
      <c r="BG108" s="94">
        <v>0</v>
      </c>
      <c r="BH108" s="95"/>
      <c r="BI108" s="95"/>
      <c r="BJ108" s="96"/>
      <c r="BK108" s="94">
        <v>0</v>
      </c>
      <c r="BL108" s="95"/>
      <c r="BM108" s="95"/>
      <c r="BN108" s="96"/>
      <c r="BO108" s="94">
        <v>0</v>
      </c>
      <c r="BP108" s="95"/>
      <c r="BQ108" s="95"/>
      <c r="BR108" s="96"/>
      <c r="BS108" s="94">
        <f t="shared" si="3"/>
        <v>1</v>
      </c>
      <c r="BT108" s="95"/>
      <c r="BU108" s="95"/>
      <c r="BV108" s="95"/>
      <c r="BW108" s="96"/>
      <c r="BX108" s="94">
        <v>0</v>
      </c>
      <c r="BY108" s="95"/>
      <c r="BZ108" s="95"/>
      <c r="CA108" s="96"/>
      <c r="CB108" s="94">
        <v>0</v>
      </c>
      <c r="CC108" s="95"/>
      <c r="CD108" s="95"/>
      <c r="CE108" s="96"/>
      <c r="CF108" s="94">
        <v>1</v>
      </c>
      <c r="CG108" s="95"/>
      <c r="CH108" s="95"/>
      <c r="CI108" s="96"/>
      <c r="CJ108" s="94">
        <v>0</v>
      </c>
      <c r="CK108" s="95"/>
      <c r="CL108" s="95"/>
      <c r="CM108" s="96"/>
      <c r="CN108" s="94">
        <v>0</v>
      </c>
      <c r="CO108" s="95"/>
      <c r="CP108" s="95"/>
      <c r="CQ108" s="96"/>
      <c r="CR108" s="94">
        <v>0</v>
      </c>
      <c r="CS108" s="95"/>
      <c r="CT108" s="95"/>
      <c r="CU108" s="95"/>
      <c r="CV108" s="96"/>
      <c r="CW108" s="94">
        <v>1</v>
      </c>
      <c r="CX108" s="95"/>
      <c r="CY108" s="95"/>
      <c r="CZ108" s="95"/>
      <c r="DA108" s="96"/>
      <c r="DB108" s="94">
        <v>0</v>
      </c>
      <c r="DC108" s="95"/>
      <c r="DD108" s="95"/>
      <c r="DE108" s="95"/>
      <c r="DF108" s="96"/>
      <c r="DG108" s="94">
        <f t="shared" si="4"/>
        <v>1</v>
      </c>
      <c r="DH108" s="95"/>
      <c r="DI108" s="95"/>
      <c r="DJ108" s="95"/>
      <c r="DK108" s="96"/>
      <c r="DL108" s="94">
        <v>0</v>
      </c>
      <c r="DM108" s="95"/>
      <c r="DN108" s="95"/>
      <c r="DO108" s="96"/>
      <c r="DP108" s="94">
        <v>0</v>
      </c>
      <c r="DQ108" s="95"/>
      <c r="DR108" s="95"/>
      <c r="DS108" s="96"/>
      <c r="DT108" s="94">
        <f t="shared" si="5"/>
        <v>1</v>
      </c>
      <c r="DU108" s="95"/>
      <c r="DV108" s="95"/>
      <c r="DW108" s="95"/>
      <c r="DX108" s="96"/>
      <c r="DY108" s="100">
        <v>42544.34375</v>
      </c>
      <c r="DZ108" s="95"/>
      <c r="EA108" s="95"/>
      <c r="EB108" s="95"/>
      <c r="EC108" s="96"/>
      <c r="ED108" s="100">
        <v>42544.677083333336</v>
      </c>
      <c r="EE108" s="101"/>
      <c r="EF108" s="101"/>
      <c r="EG108" s="101"/>
      <c r="EH108" s="102"/>
      <c r="EI108" s="100">
        <v>42544.677083333336</v>
      </c>
      <c r="EJ108" s="101"/>
      <c r="EK108" s="101"/>
      <c r="EL108" s="101"/>
      <c r="EM108" s="102"/>
      <c r="EN108" s="94">
        <v>8</v>
      </c>
      <c r="EO108" s="95"/>
      <c r="EP108" s="95"/>
      <c r="EQ108" s="96"/>
      <c r="ER108" s="94"/>
      <c r="ES108" s="95"/>
      <c r="ET108" s="95"/>
      <c r="EU108" s="95"/>
      <c r="EV108" s="95"/>
      <c r="EW108" s="95"/>
      <c r="EX108" s="95"/>
      <c r="EY108" s="96"/>
      <c r="EZ108" s="94" t="s">
        <v>248</v>
      </c>
      <c r="FA108" s="95"/>
      <c r="FB108" s="95"/>
      <c r="FC108" s="95"/>
      <c r="FD108" s="95"/>
      <c r="FE108" s="96"/>
      <c r="FF108" s="103" t="s">
        <v>249</v>
      </c>
      <c r="FG108" s="104"/>
      <c r="FH108" s="104"/>
      <c r="FI108" s="104"/>
      <c r="FJ108" s="104"/>
      <c r="FK108" s="105"/>
    </row>
    <row r="109" spans="1:167" s="54" customFormat="1" ht="11.25" customHeight="1" x14ac:dyDescent="0.2">
      <c r="A109" s="94">
        <v>104</v>
      </c>
      <c r="B109" s="95"/>
      <c r="C109" s="95"/>
      <c r="D109" s="96"/>
      <c r="E109" s="94" t="s">
        <v>246</v>
      </c>
      <c r="F109" s="95"/>
      <c r="G109" s="95"/>
      <c r="H109" s="95"/>
      <c r="I109" s="95"/>
      <c r="J109" s="95"/>
      <c r="K109" s="96"/>
      <c r="L109" s="117" t="s">
        <v>250</v>
      </c>
      <c r="M109" s="118"/>
      <c r="N109" s="118"/>
      <c r="O109" s="118"/>
      <c r="P109" s="118"/>
      <c r="Q109" s="119"/>
      <c r="R109" s="94" t="s">
        <v>126</v>
      </c>
      <c r="S109" s="95"/>
      <c r="T109" s="95"/>
      <c r="U109" s="95"/>
      <c r="V109" s="96"/>
      <c r="W109" s="94">
        <v>6</v>
      </c>
      <c r="X109" s="95"/>
      <c r="Y109" s="95"/>
      <c r="Z109" s="95"/>
      <c r="AA109" s="96"/>
      <c r="AB109" s="94">
        <v>0</v>
      </c>
      <c r="AC109" s="95"/>
      <c r="AD109" s="95"/>
      <c r="AE109" s="95"/>
      <c r="AF109" s="96"/>
      <c r="AG109" s="99" t="s">
        <v>87</v>
      </c>
      <c r="AH109" s="95"/>
      <c r="AI109" s="95"/>
      <c r="AJ109" s="95"/>
      <c r="AK109" s="96"/>
      <c r="AL109" s="99" t="s">
        <v>87</v>
      </c>
      <c r="AM109" s="95"/>
      <c r="AN109" s="95"/>
      <c r="AO109" s="95"/>
      <c r="AP109" s="96"/>
      <c r="AQ109" s="93">
        <v>0</v>
      </c>
      <c r="AR109" s="93"/>
      <c r="AS109" s="93"/>
      <c r="AT109" s="93"/>
      <c r="AU109" s="93">
        <v>0</v>
      </c>
      <c r="AV109" s="93"/>
      <c r="AW109" s="93"/>
      <c r="AX109" s="93"/>
      <c r="AY109" s="93">
        <v>2</v>
      </c>
      <c r="AZ109" s="93"/>
      <c r="BA109" s="93"/>
      <c r="BB109" s="93"/>
      <c r="BC109" s="93">
        <v>1</v>
      </c>
      <c r="BD109" s="93"/>
      <c r="BE109" s="93"/>
      <c r="BF109" s="93"/>
      <c r="BG109" s="93">
        <v>3</v>
      </c>
      <c r="BH109" s="93"/>
      <c r="BI109" s="93"/>
      <c r="BJ109" s="93"/>
      <c r="BK109" s="93">
        <v>2</v>
      </c>
      <c r="BL109" s="93"/>
      <c r="BM109" s="93"/>
      <c r="BN109" s="93"/>
      <c r="BO109" s="93">
        <v>0</v>
      </c>
      <c r="BP109" s="93"/>
      <c r="BQ109" s="93"/>
      <c r="BR109" s="93"/>
      <c r="BS109" s="94">
        <f t="shared" si="3"/>
        <v>8</v>
      </c>
      <c r="BT109" s="95"/>
      <c r="BU109" s="95"/>
      <c r="BV109" s="95"/>
      <c r="BW109" s="96"/>
      <c r="BX109" s="93">
        <v>0</v>
      </c>
      <c r="BY109" s="93"/>
      <c r="BZ109" s="93"/>
      <c r="CA109" s="93"/>
      <c r="CB109" s="93">
        <v>0</v>
      </c>
      <c r="CC109" s="93"/>
      <c r="CD109" s="93"/>
      <c r="CE109" s="93"/>
      <c r="CF109" s="93">
        <v>0</v>
      </c>
      <c r="CG109" s="93"/>
      <c r="CH109" s="93"/>
      <c r="CI109" s="93"/>
      <c r="CJ109" s="93">
        <v>0</v>
      </c>
      <c r="CK109" s="93"/>
      <c r="CL109" s="93"/>
      <c r="CM109" s="93"/>
      <c r="CN109" s="93">
        <v>11</v>
      </c>
      <c r="CO109" s="93"/>
      <c r="CP109" s="93"/>
      <c r="CQ109" s="93"/>
      <c r="CR109" s="93">
        <v>0</v>
      </c>
      <c r="CS109" s="93"/>
      <c r="CT109" s="93"/>
      <c r="CU109" s="93"/>
      <c r="CV109" s="93"/>
      <c r="CW109" s="93">
        <v>11</v>
      </c>
      <c r="CX109" s="93"/>
      <c r="CY109" s="93"/>
      <c r="CZ109" s="93"/>
      <c r="DA109" s="93"/>
      <c r="DB109" s="93">
        <v>0</v>
      </c>
      <c r="DC109" s="93"/>
      <c r="DD109" s="93"/>
      <c r="DE109" s="93"/>
      <c r="DF109" s="93"/>
      <c r="DG109" s="94">
        <f t="shared" si="4"/>
        <v>11</v>
      </c>
      <c r="DH109" s="95"/>
      <c r="DI109" s="95"/>
      <c r="DJ109" s="95"/>
      <c r="DK109" s="96"/>
      <c r="DL109" s="93">
        <v>0</v>
      </c>
      <c r="DM109" s="93"/>
      <c r="DN109" s="93"/>
      <c r="DO109" s="93"/>
      <c r="DP109" s="93">
        <v>0</v>
      </c>
      <c r="DQ109" s="93"/>
      <c r="DR109" s="93"/>
      <c r="DS109" s="93"/>
      <c r="DT109" s="94">
        <f t="shared" si="5"/>
        <v>11</v>
      </c>
      <c r="DU109" s="95"/>
      <c r="DV109" s="95"/>
      <c r="DW109" s="95"/>
      <c r="DX109" s="96"/>
      <c r="DY109" s="100">
        <v>42556.708333333336</v>
      </c>
      <c r="DZ109" s="95"/>
      <c r="EA109" s="95"/>
      <c r="EB109" s="95"/>
      <c r="EC109" s="96"/>
      <c r="ED109" s="100">
        <v>42556.888888888891</v>
      </c>
      <c r="EE109" s="101"/>
      <c r="EF109" s="101"/>
      <c r="EG109" s="101"/>
      <c r="EH109" s="102"/>
      <c r="EI109" s="100">
        <v>42556.888888888891</v>
      </c>
      <c r="EJ109" s="101"/>
      <c r="EK109" s="101"/>
      <c r="EL109" s="101"/>
      <c r="EM109" s="102"/>
      <c r="EN109" s="94">
        <v>4.3</v>
      </c>
      <c r="EO109" s="95"/>
      <c r="EP109" s="95"/>
      <c r="EQ109" s="96"/>
      <c r="ER109" s="94"/>
      <c r="ES109" s="95"/>
      <c r="ET109" s="95"/>
      <c r="EU109" s="95"/>
      <c r="EV109" s="95"/>
      <c r="EW109" s="95"/>
      <c r="EX109" s="95"/>
      <c r="EY109" s="96"/>
      <c r="EZ109" s="94" t="s">
        <v>248</v>
      </c>
      <c r="FA109" s="95"/>
      <c r="FB109" s="95"/>
      <c r="FC109" s="95"/>
      <c r="FD109" s="95"/>
      <c r="FE109" s="96"/>
      <c r="FF109" s="103" t="s">
        <v>249</v>
      </c>
      <c r="FG109" s="104"/>
      <c r="FH109" s="104"/>
      <c r="FI109" s="104"/>
      <c r="FJ109" s="104"/>
      <c r="FK109" s="105"/>
    </row>
    <row r="110" spans="1:167" s="54" customFormat="1" ht="11.25" customHeight="1" x14ac:dyDescent="0.2">
      <c r="A110" s="94">
        <v>105</v>
      </c>
      <c r="B110" s="95"/>
      <c r="C110" s="95"/>
      <c r="D110" s="96"/>
      <c r="E110" s="94" t="s">
        <v>246</v>
      </c>
      <c r="F110" s="95"/>
      <c r="G110" s="95"/>
      <c r="H110" s="95"/>
      <c r="I110" s="95"/>
      <c r="J110" s="95"/>
      <c r="K110" s="96"/>
      <c r="L110" s="128" t="s">
        <v>175</v>
      </c>
      <c r="M110" s="129"/>
      <c r="N110" s="129"/>
      <c r="O110" s="129"/>
      <c r="P110" s="129"/>
      <c r="Q110" s="130"/>
      <c r="R110" s="94" t="s">
        <v>247</v>
      </c>
      <c r="S110" s="95"/>
      <c r="T110" s="95"/>
      <c r="U110" s="95"/>
      <c r="V110" s="96"/>
      <c r="W110" s="94">
        <v>0.4</v>
      </c>
      <c r="X110" s="95"/>
      <c r="Y110" s="95"/>
      <c r="Z110" s="95"/>
      <c r="AA110" s="96"/>
      <c r="AB110" s="94">
        <v>1</v>
      </c>
      <c r="AC110" s="95"/>
      <c r="AD110" s="95"/>
      <c r="AE110" s="95"/>
      <c r="AF110" s="96"/>
      <c r="AG110" s="99" t="s">
        <v>87</v>
      </c>
      <c r="AH110" s="95"/>
      <c r="AI110" s="95"/>
      <c r="AJ110" s="95"/>
      <c r="AK110" s="96"/>
      <c r="AL110" s="99" t="s">
        <v>87</v>
      </c>
      <c r="AM110" s="95"/>
      <c r="AN110" s="95"/>
      <c r="AO110" s="95"/>
      <c r="AP110" s="96"/>
      <c r="AQ110" s="93">
        <v>0</v>
      </c>
      <c r="AR110" s="93"/>
      <c r="AS110" s="93"/>
      <c r="AT110" s="93"/>
      <c r="AU110" s="93">
        <v>0</v>
      </c>
      <c r="AV110" s="93"/>
      <c r="AW110" s="93"/>
      <c r="AX110" s="93"/>
      <c r="AY110" s="93">
        <v>0</v>
      </c>
      <c r="AZ110" s="93"/>
      <c r="BA110" s="93"/>
      <c r="BB110" s="93"/>
      <c r="BC110" s="93">
        <v>0</v>
      </c>
      <c r="BD110" s="93"/>
      <c r="BE110" s="93"/>
      <c r="BF110" s="93"/>
      <c r="BG110" s="94">
        <v>0</v>
      </c>
      <c r="BH110" s="95"/>
      <c r="BI110" s="95"/>
      <c r="BJ110" s="96"/>
      <c r="BK110" s="94">
        <v>0</v>
      </c>
      <c r="BL110" s="95"/>
      <c r="BM110" s="95"/>
      <c r="BN110" s="96"/>
      <c r="BO110" s="94">
        <v>0</v>
      </c>
      <c r="BP110" s="95"/>
      <c r="BQ110" s="95"/>
      <c r="BR110" s="96"/>
      <c r="BS110" s="94">
        <f t="shared" si="3"/>
        <v>0</v>
      </c>
      <c r="BT110" s="95"/>
      <c r="BU110" s="95"/>
      <c r="BV110" s="95"/>
      <c r="BW110" s="96"/>
      <c r="BX110" s="94">
        <v>0</v>
      </c>
      <c r="BY110" s="95"/>
      <c r="BZ110" s="95"/>
      <c r="CA110" s="96"/>
      <c r="CB110" s="94">
        <v>0</v>
      </c>
      <c r="CC110" s="95"/>
      <c r="CD110" s="95"/>
      <c r="CE110" s="96"/>
      <c r="CF110" s="94">
        <v>0</v>
      </c>
      <c r="CG110" s="95"/>
      <c r="CH110" s="95"/>
      <c r="CI110" s="96"/>
      <c r="CJ110" s="94">
        <v>0</v>
      </c>
      <c r="CK110" s="95"/>
      <c r="CL110" s="95"/>
      <c r="CM110" s="96"/>
      <c r="CN110" s="94">
        <v>22</v>
      </c>
      <c r="CO110" s="95"/>
      <c r="CP110" s="95"/>
      <c r="CQ110" s="96"/>
      <c r="CR110" s="94">
        <v>22</v>
      </c>
      <c r="CS110" s="95"/>
      <c r="CT110" s="95"/>
      <c r="CU110" s="95"/>
      <c r="CV110" s="96"/>
      <c r="CW110" s="94">
        <v>0</v>
      </c>
      <c r="CX110" s="95"/>
      <c r="CY110" s="95"/>
      <c r="CZ110" s="95"/>
      <c r="DA110" s="96"/>
      <c r="DB110" s="94">
        <v>0</v>
      </c>
      <c r="DC110" s="95"/>
      <c r="DD110" s="95"/>
      <c r="DE110" s="95"/>
      <c r="DF110" s="96"/>
      <c r="DG110" s="94">
        <f t="shared" si="4"/>
        <v>22</v>
      </c>
      <c r="DH110" s="95"/>
      <c r="DI110" s="95"/>
      <c r="DJ110" s="95"/>
      <c r="DK110" s="96"/>
      <c r="DL110" s="94">
        <v>0</v>
      </c>
      <c r="DM110" s="95"/>
      <c r="DN110" s="95"/>
      <c r="DO110" s="96"/>
      <c r="DP110" s="94">
        <v>0</v>
      </c>
      <c r="DQ110" s="95"/>
      <c r="DR110" s="95"/>
      <c r="DS110" s="96"/>
      <c r="DT110" s="94">
        <f t="shared" si="5"/>
        <v>22</v>
      </c>
      <c r="DU110" s="95"/>
      <c r="DV110" s="95"/>
      <c r="DW110" s="95"/>
      <c r="DX110" s="96"/>
      <c r="DY110" s="100">
        <v>42557.791666666664</v>
      </c>
      <c r="DZ110" s="95"/>
      <c r="EA110" s="95"/>
      <c r="EB110" s="95"/>
      <c r="EC110" s="96"/>
      <c r="ED110" s="100">
        <v>42557.982638888891</v>
      </c>
      <c r="EE110" s="101"/>
      <c r="EF110" s="101"/>
      <c r="EG110" s="101"/>
      <c r="EH110" s="102"/>
      <c r="EI110" s="100">
        <v>42557.982638888891</v>
      </c>
      <c r="EJ110" s="101"/>
      <c r="EK110" s="101"/>
      <c r="EL110" s="101"/>
      <c r="EM110" s="102"/>
      <c r="EN110" s="94">
        <v>4.5999999999999996</v>
      </c>
      <c r="EO110" s="95"/>
      <c r="EP110" s="95"/>
      <c r="EQ110" s="96"/>
      <c r="ER110" s="94"/>
      <c r="ES110" s="95"/>
      <c r="ET110" s="95"/>
      <c r="EU110" s="95"/>
      <c r="EV110" s="95"/>
      <c r="EW110" s="95"/>
      <c r="EX110" s="95"/>
      <c r="EY110" s="96"/>
      <c r="EZ110" s="94" t="s">
        <v>248</v>
      </c>
      <c r="FA110" s="95"/>
      <c r="FB110" s="95"/>
      <c r="FC110" s="95"/>
      <c r="FD110" s="95"/>
      <c r="FE110" s="96"/>
      <c r="FF110" s="103" t="s">
        <v>249</v>
      </c>
      <c r="FG110" s="104"/>
      <c r="FH110" s="104"/>
      <c r="FI110" s="104"/>
      <c r="FJ110" s="104"/>
      <c r="FK110" s="105"/>
    </row>
    <row r="111" spans="1:167" s="54" customFormat="1" ht="11.25" customHeight="1" x14ac:dyDescent="0.2">
      <c r="A111" s="94">
        <v>106</v>
      </c>
      <c r="B111" s="95"/>
      <c r="C111" s="95"/>
      <c r="D111" s="96"/>
      <c r="E111" s="94" t="s">
        <v>246</v>
      </c>
      <c r="F111" s="95"/>
      <c r="G111" s="95"/>
      <c r="H111" s="95"/>
      <c r="I111" s="95"/>
      <c r="J111" s="95"/>
      <c r="K111" s="96"/>
      <c r="L111" s="114" t="s">
        <v>308</v>
      </c>
      <c r="M111" s="115"/>
      <c r="N111" s="115"/>
      <c r="O111" s="115"/>
      <c r="P111" s="115"/>
      <c r="Q111" s="116"/>
      <c r="R111" s="94" t="s">
        <v>247</v>
      </c>
      <c r="S111" s="95"/>
      <c r="T111" s="95"/>
      <c r="U111" s="95"/>
      <c r="V111" s="96"/>
      <c r="W111" s="94">
        <v>10</v>
      </c>
      <c r="X111" s="95"/>
      <c r="Y111" s="95"/>
      <c r="Z111" s="95"/>
      <c r="AA111" s="96"/>
      <c r="AB111" s="94">
        <v>0</v>
      </c>
      <c r="AC111" s="95"/>
      <c r="AD111" s="95"/>
      <c r="AE111" s="95"/>
      <c r="AF111" s="96"/>
      <c r="AG111" s="99" t="s">
        <v>87</v>
      </c>
      <c r="AH111" s="95"/>
      <c r="AI111" s="95"/>
      <c r="AJ111" s="95"/>
      <c r="AK111" s="96"/>
      <c r="AL111" s="99" t="s">
        <v>87</v>
      </c>
      <c r="AM111" s="95"/>
      <c r="AN111" s="95"/>
      <c r="AO111" s="95"/>
      <c r="AP111" s="96"/>
      <c r="AQ111" s="93">
        <v>0</v>
      </c>
      <c r="AR111" s="93"/>
      <c r="AS111" s="93"/>
      <c r="AT111" s="93"/>
      <c r="AU111" s="93">
        <v>0</v>
      </c>
      <c r="AV111" s="93"/>
      <c r="AW111" s="93"/>
      <c r="AX111" s="93"/>
      <c r="AY111" s="93">
        <v>0</v>
      </c>
      <c r="AZ111" s="93"/>
      <c r="BA111" s="93"/>
      <c r="BB111" s="93"/>
      <c r="BC111" s="93">
        <v>0</v>
      </c>
      <c r="BD111" s="93"/>
      <c r="BE111" s="93"/>
      <c r="BF111" s="93"/>
      <c r="BG111" s="94">
        <v>6</v>
      </c>
      <c r="BH111" s="95"/>
      <c r="BI111" s="95"/>
      <c r="BJ111" s="96"/>
      <c r="BK111" s="94">
        <v>1</v>
      </c>
      <c r="BL111" s="95"/>
      <c r="BM111" s="95"/>
      <c r="BN111" s="96"/>
      <c r="BO111" s="94">
        <v>0</v>
      </c>
      <c r="BP111" s="95"/>
      <c r="BQ111" s="95"/>
      <c r="BR111" s="96"/>
      <c r="BS111" s="94">
        <f t="shared" si="3"/>
        <v>7</v>
      </c>
      <c r="BT111" s="95"/>
      <c r="BU111" s="95"/>
      <c r="BV111" s="95"/>
      <c r="BW111" s="96"/>
      <c r="BX111" s="94">
        <v>0</v>
      </c>
      <c r="BY111" s="95"/>
      <c r="BZ111" s="95"/>
      <c r="CA111" s="96"/>
      <c r="CB111" s="94">
        <v>0</v>
      </c>
      <c r="CC111" s="95"/>
      <c r="CD111" s="95"/>
      <c r="CE111" s="96"/>
      <c r="CF111" s="94">
        <v>1</v>
      </c>
      <c r="CG111" s="95"/>
      <c r="CH111" s="95"/>
      <c r="CI111" s="96"/>
      <c r="CJ111" s="94">
        <v>0</v>
      </c>
      <c r="CK111" s="95"/>
      <c r="CL111" s="95"/>
      <c r="CM111" s="96"/>
      <c r="CN111" s="94">
        <v>35</v>
      </c>
      <c r="CO111" s="95"/>
      <c r="CP111" s="95"/>
      <c r="CQ111" s="96"/>
      <c r="CR111" s="94">
        <v>35</v>
      </c>
      <c r="CS111" s="95"/>
      <c r="CT111" s="95"/>
      <c r="CU111" s="95"/>
      <c r="CV111" s="96"/>
      <c r="CW111" s="94">
        <v>0</v>
      </c>
      <c r="CX111" s="95"/>
      <c r="CY111" s="95"/>
      <c r="CZ111" s="95"/>
      <c r="DA111" s="96"/>
      <c r="DB111" s="94">
        <v>0</v>
      </c>
      <c r="DC111" s="95"/>
      <c r="DD111" s="95"/>
      <c r="DE111" s="95"/>
      <c r="DF111" s="96"/>
      <c r="DG111" s="94">
        <f t="shared" si="4"/>
        <v>36</v>
      </c>
      <c r="DH111" s="95"/>
      <c r="DI111" s="95"/>
      <c r="DJ111" s="95"/>
      <c r="DK111" s="96"/>
      <c r="DL111" s="94">
        <v>0</v>
      </c>
      <c r="DM111" s="95"/>
      <c r="DN111" s="95"/>
      <c r="DO111" s="96"/>
      <c r="DP111" s="94">
        <v>0</v>
      </c>
      <c r="DQ111" s="95"/>
      <c r="DR111" s="95"/>
      <c r="DS111" s="96"/>
      <c r="DT111" s="94">
        <f t="shared" si="5"/>
        <v>36</v>
      </c>
      <c r="DU111" s="95"/>
      <c r="DV111" s="95"/>
      <c r="DW111" s="95"/>
      <c r="DX111" s="96"/>
      <c r="DY111" s="100">
        <v>42563.708333333336</v>
      </c>
      <c r="DZ111" s="95"/>
      <c r="EA111" s="95"/>
      <c r="EB111" s="95"/>
      <c r="EC111" s="96"/>
      <c r="ED111" s="100">
        <v>42564.142361111109</v>
      </c>
      <c r="EE111" s="101"/>
      <c r="EF111" s="101"/>
      <c r="EG111" s="101"/>
      <c r="EH111" s="102"/>
      <c r="EI111" s="100">
        <v>42564.673611111109</v>
      </c>
      <c r="EJ111" s="101"/>
      <c r="EK111" s="101"/>
      <c r="EL111" s="101"/>
      <c r="EM111" s="102"/>
      <c r="EN111" s="94">
        <v>23.2</v>
      </c>
      <c r="EO111" s="95"/>
      <c r="EP111" s="95"/>
      <c r="EQ111" s="96"/>
      <c r="ER111" s="94"/>
      <c r="ES111" s="95"/>
      <c r="ET111" s="95"/>
      <c r="EU111" s="95"/>
      <c r="EV111" s="95"/>
      <c r="EW111" s="95"/>
      <c r="EX111" s="95"/>
      <c r="EY111" s="96"/>
      <c r="EZ111" s="94" t="s">
        <v>248</v>
      </c>
      <c r="FA111" s="95"/>
      <c r="FB111" s="95"/>
      <c r="FC111" s="95"/>
      <c r="FD111" s="95"/>
      <c r="FE111" s="96"/>
      <c r="FF111" s="103" t="s">
        <v>249</v>
      </c>
      <c r="FG111" s="104"/>
      <c r="FH111" s="104"/>
      <c r="FI111" s="104"/>
      <c r="FJ111" s="104"/>
      <c r="FK111" s="105"/>
    </row>
    <row r="112" spans="1:167" s="54" customFormat="1" ht="11.25" customHeight="1" x14ac:dyDescent="0.2">
      <c r="A112" s="94">
        <v>107</v>
      </c>
      <c r="B112" s="95"/>
      <c r="C112" s="95"/>
      <c r="D112" s="96"/>
      <c r="E112" s="94" t="s">
        <v>246</v>
      </c>
      <c r="F112" s="95"/>
      <c r="G112" s="95"/>
      <c r="H112" s="95"/>
      <c r="I112" s="95"/>
      <c r="J112" s="95"/>
      <c r="K112" s="96"/>
      <c r="L112" s="106" t="s">
        <v>192</v>
      </c>
      <c r="M112" s="107"/>
      <c r="N112" s="107"/>
      <c r="O112" s="107"/>
      <c r="P112" s="107"/>
      <c r="Q112" s="108"/>
      <c r="R112" s="94" t="s">
        <v>247</v>
      </c>
      <c r="S112" s="95"/>
      <c r="T112" s="95"/>
      <c r="U112" s="95"/>
      <c r="V112" s="96"/>
      <c r="W112" s="94">
        <v>10</v>
      </c>
      <c r="X112" s="95"/>
      <c r="Y112" s="95"/>
      <c r="Z112" s="95"/>
      <c r="AA112" s="96"/>
      <c r="AB112" s="94">
        <v>1</v>
      </c>
      <c r="AC112" s="95"/>
      <c r="AD112" s="95"/>
      <c r="AE112" s="95"/>
      <c r="AF112" s="96"/>
      <c r="AG112" s="99" t="s">
        <v>87</v>
      </c>
      <c r="AH112" s="95"/>
      <c r="AI112" s="95"/>
      <c r="AJ112" s="95"/>
      <c r="AK112" s="96"/>
      <c r="AL112" s="99" t="s">
        <v>87</v>
      </c>
      <c r="AM112" s="95"/>
      <c r="AN112" s="95"/>
      <c r="AO112" s="95"/>
      <c r="AP112" s="96"/>
      <c r="AQ112" s="93">
        <v>0</v>
      </c>
      <c r="AR112" s="93"/>
      <c r="AS112" s="93"/>
      <c r="AT112" s="93"/>
      <c r="AU112" s="93">
        <v>0</v>
      </c>
      <c r="AV112" s="93"/>
      <c r="AW112" s="93"/>
      <c r="AX112" s="93"/>
      <c r="AY112" s="93">
        <v>0</v>
      </c>
      <c r="AZ112" s="93"/>
      <c r="BA112" s="93"/>
      <c r="BB112" s="93"/>
      <c r="BC112" s="93">
        <v>0</v>
      </c>
      <c r="BD112" s="93"/>
      <c r="BE112" s="93"/>
      <c r="BF112" s="93"/>
      <c r="BG112" s="94">
        <v>4</v>
      </c>
      <c r="BH112" s="95"/>
      <c r="BI112" s="95"/>
      <c r="BJ112" s="96"/>
      <c r="BK112" s="94">
        <v>0</v>
      </c>
      <c r="BL112" s="95"/>
      <c r="BM112" s="95"/>
      <c r="BN112" s="96"/>
      <c r="BO112" s="94">
        <v>0</v>
      </c>
      <c r="BP112" s="95"/>
      <c r="BQ112" s="95"/>
      <c r="BR112" s="96"/>
      <c r="BS112" s="94">
        <f t="shared" si="3"/>
        <v>4</v>
      </c>
      <c r="BT112" s="95"/>
      <c r="BU112" s="95"/>
      <c r="BV112" s="95"/>
      <c r="BW112" s="96"/>
      <c r="BX112" s="94">
        <v>0</v>
      </c>
      <c r="BY112" s="95"/>
      <c r="BZ112" s="95"/>
      <c r="CA112" s="96"/>
      <c r="CB112" s="94">
        <v>0</v>
      </c>
      <c r="CC112" s="95"/>
      <c r="CD112" s="95"/>
      <c r="CE112" s="96"/>
      <c r="CF112" s="94">
        <v>0</v>
      </c>
      <c r="CG112" s="95"/>
      <c r="CH112" s="95"/>
      <c r="CI112" s="96"/>
      <c r="CJ112" s="94">
        <v>0</v>
      </c>
      <c r="CK112" s="95"/>
      <c r="CL112" s="95"/>
      <c r="CM112" s="96"/>
      <c r="CN112" s="94">
        <v>50</v>
      </c>
      <c r="CO112" s="95"/>
      <c r="CP112" s="95"/>
      <c r="CQ112" s="96"/>
      <c r="CR112" s="94">
        <v>50</v>
      </c>
      <c r="CS112" s="95"/>
      <c r="CT112" s="95"/>
      <c r="CU112" s="95"/>
      <c r="CV112" s="96"/>
      <c r="CW112" s="94">
        <v>0</v>
      </c>
      <c r="CX112" s="95"/>
      <c r="CY112" s="95"/>
      <c r="CZ112" s="95"/>
      <c r="DA112" s="96"/>
      <c r="DB112" s="94">
        <v>0</v>
      </c>
      <c r="DC112" s="95"/>
      <c r="DD112" s="95"/>
      <c r="DE112" s="95"/>
      <c r="DF112" s="96"/>
      <c r="DG112" s="94">
        <f t="shared" si="4"/>
        <v>50</v>
      </c>
      <c r="DH112" s="95"/>
      <c r="DI112" s="95"/>
      <c r="DJ112" s="95"/>
      <c r="DK112" s="96"/>
      <c r="DL112" s="94">
        <v>0</v>
      </c>
      <c r="DM112" s="95"/>
      <c r="DN112" s="95"/>
      <c r="DO112" s="96"/>
      <c r="DP112" s="94">
        <v>0</v>
      </c>
      <c r="DQ112" s="95"/>
      <c r="DR112" s="95"/>
      <c r="DS112" s="96"/>
      <c r="DT112" s="94">
        <f t="shared" si="5"/>
        <v>50</v>
      </c>
      <c r="DU112" s="95"/>
      <c r="DV112" s="95"/>
      <c r="DW112" s="95"/>
      <c r="DX112" s="96"/>
      <c r="DY112" s="100">
        <v>42567.361111111109</v>
      </c>
      <c r="DZ112" s="95"/>
      <c r="EA112" s="95"/>
      <c r="EB112" s="95"/>
      <c r="EC112" s="96"/>
      <c r="ED112" s="100">
        <v>42567.434027777781</v>
      </c>
      <c r="EE112" s="101"/>
      <c r="EF112" s="101"/>
      <c r="EG112" s="101"/>
      <c r="EH112" s="102"/>
      <c r="EI112" s="100">
        <v>42567.434027777781</v>
      </c>
      <c r="EJ112" s="101"/>
      <c r="EK112" s="101"/>
      <c r="EL112" s="101"/>
      <c r="EM112" s="102"/>
      <c r="EN112" s="94">
        <v>1.5</v>
      </c>
      <c r="EO112" s="95"/>
      <c r="EP112" s="95"/>
      <c r="EQ112" s="96"/>
      <c r="ER112" s="94"/>
      <c r="ES112" s="95"/>
      <c r="ET112" s="95"/>
      <c r="EU112" s="95"/>
      <c r="EV112" s="95"/>
      <c r="EW112" s="95"/>
      <c r="EX112" s="95"/>
      <c r="EY112" s="96"/>
      <c r="EZ112" s="94" t="s">
        <v>248</v>
      </c>
      <c r="FA112" s="95"/>
      <c r="FB112" s="95"/>
      <c r="FC112" s="95"/>
      <c r="FD112" s="95"/>
      <c r="FE112" s="96"/>
      <c r="FF112" s="103" t="s">
        <v>249</v>
      </c>
      <c r="FG112" s="104"/>
      <c r="FH112" s="104"/>
      <c r="FI112" s="104"/>
      <c r="FJ112" s="104"/>
      <c r="FK112" s="105"/>
    </row>
    <row r="113" spans="1:167" s="54" customFormat="1" ht="11.25" customHeight="1" x14ac:dyDescent="0.2">
      <c r="A113" s="94">
        <v>108</v>
      </c>
      <c r="B113" s="95"/>
      <c r="C113" s="95"/>
      <c r="D113" s="96"/>
      <c r="E113" s="94" t="s">
        <v>246</v>
      </c>
      <c r="F113" s="95"/>
      <c r="G113" s="95"/>
      <c r="H113" s="95"/>
      <c r="I113" s="95"/>
      <c r="J113" s="95"/>
      <c r="K113" s="96"/>
      <c r="L113" s="131" t="s">
        <v>131</v>
      </c>
      <c r="M113" s="132"/>
      <c r="N113" s="132"/>
      <c r="O113" s="132"/>
      <c r="P113" s="132"/>
      <c r="Q113" s="133"/>
      <c r="R113" s="94" t="s">
        <v>247</v>
      </c>
      <c r="S113" s="95"/>
      <c r="T113" s="95"/>
      <c r="U113" s="95"/>
      <c r="V113" s="96"/>
      <c r="W113" s="94">
        <v>10</v>
      </c>
      <c r="X113" s="95"/>
      <c r="Y113" s="95"/>
      <c r="Z113" s="95"/>
      <c r="AA113" s="96"/>
      <c r="AB113" s="94">
        <v>1</v>
      </c>
      <c r="AC113" s="95"/>
      <c r="AD113" s="95"/>
      <c r="AE113" s="95"/>
      <c r="AF113" s="96"/>
      <c r="AG113" s="99" t="s">
        <v>87</v>
      </c>
      <c r="AH113" s="95"/>
      <c r="AI113" s="95"/>
      <c r="AJ113" s="95"/>
      <c r="AK113" s="96"/>
      <c r="AL113" s="99" t="s">
        <v>87</v>
      </c>
      <c r="AM113" s="95"/>
      <c r="AN113" s="95"/>
      <c r="AO113" s="95"/>
      <c r="AP113" s="96"/>
      <c r="AQ113" s="93">
        <v>0</v>
      </c>
      <c r="AR113" s="93"/>
      <c r="AS113" s="93"/>
      <c r="AT113" s="93"/>
      <c r="AU113" s="93">
        <v>0</v>
      </c>
      <c r="AV113" s="93"/>
      <c r="AW113" s="93"/>
      <c r="AX113" s="93"/>
      <c r="AY113" s="93">
        <v>0</v>
      </c>
      <c r="AZ113" s="93"/>
      <c r="BA113" s="93"/>
      <c r="BB113" s="93"/>
      <c r="BC113" s="93">
        <v>1</v>
      </c>
      <c r="BD113" s="93"/>
      <c r="BE113" s="93"/>
      <c r="BF113" s="93"/>
      <c r="BG113" s="93">
        <v>0</v>
      </c>
      <c r="BH113" s="93"/>
      <c r="BI113" s="93"/>
      <c r="BJ113" s="93"/>
      <c r="BK113" s="93">
        <v>1</v>
      </c>
      <c r="BL113" s="93"/>
      <c r="BM113" s="93"/>
      <c r="BN113" s="93"/>
      <c r="BO113" s="93">
        <v>0</v>
      </c>
      <c r="BP113" s="93"/>
      <c r="BQ113" s="93"/>
      <c r="BR113" s="93"/>
      <c r="BS113" s="94">
        <f t="shared" si="3"/>
        <v>2</v>
      </c>
      <c r="BT113" s="95"/>
      <c r="BU113" s="95"/>
      <c r="BV113" s="95"/>
      <c r="BW113" s="96"/>
      <c r="BX113" s="93">
        <v>0</v>
      </c>
      <c r="BY113" s="93"/>
      <c r="BZ113" s="93"/>
      <c r="CA113" s="93"/>
      <c r="CB113" s="93">
        <v>0</v>
      </c>
      <c r="CC113" s="93"/>
      <c r="CD113" s="93"/>
      <c r="CE113" s="93"/>
      <c r="CF113" s="93">
        <v>0</v>
      </c>
      <c r="CG113" s="93"/>
      <c r="CH113" s="93"/>
      <c r="CI113" s="93"/>
      <c r="CJ113" s="93">
        <v>1</v>
      </c>
      <c r="CK113" s="93"/>
      <c r="CL113" s="93"/>
      <c r="CM113" s="93"/>
      <c r="CN113" s="93">
        <v>5</v>
      </c>
      <c r="CO113" s="93"/>
      <c r="CP113" s="93"/>
      <c r="CQ113" s="93"/>
      <c r="CR113" s="93">
        <v>5</v>
      </c>
      <c r="CS113" s="93"/>
      <c r="CT113" s="93"/>
      <c r="CU113" s="93"/>
      <c r="CV113" s="93"/>
      <c r="CW113" s="93">
        <v>1</v>
      </c>
      <c r="CX113" s="93"/>
      <c r="CY113" s="93"/>
      <c r="CZ113" s="93"/>
      <c r="DA113" s="93"/>
      <c r="DB113" s="93">
        <v>0</v>
      </c>
      <c r="DC113" s="93"/>
      <c r="DD113" s="93"/>
      <c r="DE113" s="93"/>
      <c r="DF113" s="93"/>
      <c r="DG113" s="94">
        <f t="shared" si="4"/>
        <v>6</v>
      </c>
      <c r="DH113" s="95"/>
      <c r="DI113" s="95"/>
      <c r="DJ113" s="95"/>
      <c r="DK113" s="96"/>
      <c r="DL113" s="93">
        <v>0</v>
      </c>
      <c r="DM113" s="93"/>
      <c r="DN113" s="93"/>
      <c r="DO113" s="93"/>
      <c r="DP113" s="93">
        <v>0</v>
      </c>
      <c r="DQ113" s="93"/>
      <c r="DR113" s="93"/>
      <c r="DS113" s="93"/>
      <c r="DT113" s="94">
        <f t="shared" si="5"/>
        <v>6</v>
      </c>
      <c r="DU113" s="95"/>
      <c r="DV113" s="95"/>
      <c r="DW113" s="95"/>
      <c r="DX113" s="96"/>
      <c r="DY113" s="100">
        <v>42570.375</v>
      </c>
      <c r="DZ113" s="95"/>
      <c r="EA113" s="95"/>
      <c r="EB113" s="95"/>
      <c r="EC113" s="96"/>
      <c r="ED113" s="100">
        <v>42570.5</v>
      </c>
      <c r="EE113" s="101"/>
      <c r="EF113" s="101"/>
      <c r="EG113" s="101"/>
      <c r="EH113" s="102"/>
      <c r="EI113" s="100">
        <v>42570.5</v>
      </c>
      <c r="EJ113" s="101"/>
      <c r="EK113" s="101"/>
      <c r="EL113" s="101"/>
      <c r="EM113" s="102"/>
      <c r="EN113" s="94">
        <v>3</v>
      </c>
      <c r="EO113" s="95"/>
      <c r="EP113" s="95"/>
      <c r="EQ113" s="96"/>
      <c r="ER113" s="94"/>
      <c r="ES113" s="95"/>
      <c r="ET113" s="95"/>
      <c r="EU113" s="95"/>
      <c r="EV113" s="95"/>
      <c r="EW113" s="95"/>
      <c r="EX113" s="95"/>
      <c r="EY113" s="96"/>
      <c r="EZ113" s="94" t="s">
        <v>248</v>
      </c>
      <c r="FA113" s="95"/>
      <c r="FB113" s="95"/>
      <c r="FC113" s="95"/>
      <c r="FD113" s="95"/>
      <c r="FE113" s="96"/>
      <c r="FF113" s="103" t="s">
        <v>249</v>
      </c>
      <c r="FG113" s="104"/>
      <c r="FH113" s="104"/>
      <c r="FI113" s="104"/>
      <c r="FJ113" s="104"/>
      <c r="FK113" s="105"/>
    </row>
    <row r="114" spans="1:167" s="54" customFormat="1" ht="11.25" customHeight="1" x14ac:dyDescent="0.2">
      <c r="A114" s="94">
        <v>109</v>
      </c>
      <c r="B114" s="95"/>
      <c r="C114" s="95"/>
      <c r="D114" s="96"/>
      <c r="E114" s="94" t="s">
        <v>246</v>
      </c>
      <c r="F114" s="95"/>
      <c r="G114" s="95"/>
      <c r="H114" s="95"/>
      <c r="I114" s="95"/>
      <c r="J114" s="95"/>
      <c r="K114" s="96"/>
      <c r="L114" s="117" t="s">
        <v>309</v>
      </c>
      <c r="M114" s="118"/>
      <c r="N114" s="118"/>
      <c r="O114" s="118"/>
      <c r="P114" s="118"/>
      <c r="Q114" s="119"/>
      <c r="R114" s="94" t="s">
        <v>247</v>
      </c>
      <c r="S114" s="95"/>
      <c r="T114" s="95"/>
      <c r="U114" s="95"/>
      <c r="V114" s="96"/>
      <c r="W114" s="94">
        <v>10</v>
      </c>
      <c r="X114" s="95"/>
      <c r="Y114" s="95"/>
      <c r="Z114" s="95"/>
      <c r="AA114" s="96"/>
      <c r="AB114" s="94">
        <v>0</v>
      </c>
      <c r="AC114" s="95"/>
      <c r="AD114" s="95"/>
      <c r="AE114" s="95"/>
      <c r="AF114" s="96"/>
      <c r="AG114" s="99" t="s">
        <v>87</v>
      </c>
      <c r="AH114" s="95"/>
      <c r="AI114" s="95"/>
      <c r="AJ114" s="95"/>
      <c r="AK114" s="96"/>
      <c r="AL114" s="99" t="s">
        <v>87</v>
      </c>
      <c r="AM114" s="95"/>
      <c r="AN114" s="95"/>
      <c r="AO114" s="95"/>
      <c r="AP114" s="96"/>
      <c r="AQ114" s="93">
        <v>0</v>
      </c>
      <c r="AR114" s="93"/>
      <c r="AS114" s="93"/>
      <c r="AT114" s="93"/>
      <c r="AU114" s="93">
        <v>0</v>
      </c>
      <c r="AV114" s="93"/>
      <c r="AW114" s="93"/>
      <c r="AX114" s="93"/>
      <c r="AY114" s="93">
        <v>0</v>
      </c>
      <c r="AZ114" s="93"/>
      <c r="BA114" s="93"/>
      <c r="BB114" s="93"/>
      <c r="BC114" s="93">
        <v>1</v>
      </c>
      <c r="BD114" s="93"/>
      <c r="BE114" s="93"/>
      <c r="BF114" s="93"/>
      <c r="BG114" s="93">
        <v>0</v>
      </c>
      <c r="BH114" s="93"/>
      <c r="BI114" s="93"/>
      <c r="BJ114" s="93"/>
      <c r="BK114" s="93">
        <v>0</v>
      </c>
      <c r="BL114" s="93"/>
      <c r="BM114" s="93"/>
      <c r="BN114" s="93"/>
      <c r="BO114" s="93">
        <v>0</v>
      </c>
      <c r="BP114" s="93"/>
      <c r="BQ114" s="93"/>
      <c r="BR114" s="93"/>
      <c r="BS114" s="94">
        <f t="shared" si="3"/>
        <v>1</v>
      </c>
      <c r="BT114" s="95"/>
      <c r="BU114" s="95"/>
      <c r="BV114" s="95"/>
      <c r="BW114" s="96"/>
      <c r="BX114" s="93">
        <v>0</v>
      </c>
      <c r="BY114" s="93"/>
      <c r="BZ114" s="93"/>
      <c r="CA114" s="93"/>
      <c r="CB114" s="93">
        <v>0</v>
      </c>
      <c r="CC114" s="93"/>
      <c r="CD114" s="93"/>
      <c r="CE114" s="93"/>
      <c r="CF114" s="93">
        <v>0</v>
      </c>
      <c r="CG114" s="93"/>
      <c r="CH114" s="93"/>
      <c r="CI114" s="93"/>
      <c r="CJ114" s="93">
        <v>6</v>
      </c>
      <c r="CK114" s="93"/>
      <c r="CL114" s="93"/>
      <c r="CM114" s="93"/>
      <c r="CN114" s="93">
        <v>0</v>
      </c>
      <c r="CO114" s="93"/>
      <c r="CP114" s="93"/>
      <c r="CQ114" s="93"/>
      <c r="CR114" s="93">
        <v>0</v>
      </c>
      <c r="CS114" s="93"/>
      <c r="CT114" s="93"/>
      <c r="CU114" s="93"/>
      <c r="CV114" s="93"/>
      <c r="CW114" s="93">
        <v>6</v>
      </c>
      <c r="CX114" s="93"/>
      <c r="CY114" s="93"/>
      <c r="CZ114" s="93"/>
      <c r="DA114" s="93"/>
      <c r="DB114" s="93">
        <v>0</v>
      </c>
      <c r="DC114" s="93"/>
      <c r="DD114" s="93"/>
      <c r="DE114" s="93"/>
      <c r="DF114" s="93"/>
      <c r="DG114" s="94">
        <f t="shared" si="4"/>
        <v>6</v>
      </c>
      <c r="DH114" s="95"/>
      <c r="DI114" s="95"/>
      <c r="DJ114" s="95"/>
      <c r="DK114" s="96"/>
      <c r="DL114" s="93">
        <v>0</v>
      </c>
      <c r="DM114" s="93"/>
      <c r="DN114" s="93"/>
      <c r="DO114" s="93"/>
      <c r="DP114" s="93">
        <v>0</v>
      </c>
      <c r="DQ114" s="93"/>
      <c r="DR114" s="93"/>
      <c r="DS114" s="93"/>
      <c r="DT114" s="94">
        <f t="shared" si="5"/>
        <v>6</v>
      </c>
      <c r="DU114" s="95"/>
      <c r="DV114" s="95"/>
      <c r="DW114" s="95"/>
      <c r="DX114" s="96"/>
      <c r="DY114" s="100">
        <v>42571.4375</v>
      </c>
      <c r="DZ114" s="95"/>
      <c r="EA114" s="95"/>
      <c r="EB114" s="95"/>
      <c r="EC114" s="96"/>
      <c r="ED114" s="100">
        <v>42571.625</v>
      </c>
      <c r="EE114" s="101"/>
      <c r="EF114" s="101"/>
      <c r="EG114" s="101"/>
      <c r="EH114" s="102"/>
      <c r="EI114" s="100">
        <v>42571.625</v>
      </c>
      <c r="EJ114" s="101"/>
      <c r="EK114" s="101"/>
      <c r="EL114" s="101"/>
      <c r="EM114" s="102"/>
      <c r="EN114" s="94">
        <v>4.5</v>
      </c>
      <c r="EO114" s="95"/>
      <c r="EP114" s="95"/>
      <c r="EQ114" s="96"/>
      <c r="ER114" s="94"/>
      <c r="ES114" s="95"/>
      <c r="ET114" s="95"/>
      <c r="EU114" s="95"/>
      <c r="EV114" s="95"/>
      <c r="EW114" s="95"/>
      <c r="EX114" s="95"/>
      <c r="EY114" s="96"/>
      <c r="EZ114" s="94" t="s">
        <v>248</v>
      </c>
      <c r="FA114" s="95"/>
      <c r="FB114" s="95"/>
      <c r="FC114" s="95"/>
      <c r="FD114" s="95"/>
      <c r="FE114" s="96"/>
      <c r="FF114" s="103" t="s">
        <v>249</v>
      </c>
      <c r="FG114" s="104"/>
      <c r="FH114" s="104"/>
      <c r="FI114" s="104"/>
      <c r="FJ114" s="104"/>
      <c r="FK114" s="105"/>
    </row>
    <row r="115" spans="1:167" s="54" customFormat="1" ht="11.25" customHeight="1" x14ac:dyDescent="0.2">
      <c r="A115" s="94">
        <v>110</v>
      </c>
      <c r="B115" s="95"/>
      <c r="C115" s="95"/>
      <c r="D115" s="96"/>
      <c r="E115" s="94" t="s">
        <v>246</v>
      </c>
      <c r="F115" s="95"/>
      <c r="G115" s="95"/>
      <c r="H115" s="95"/>
      <c r="I115" s="95"/>
      <c r="J115" s="95"/>
      <c r="K115" s="96"/>
      <c r="L115" s="80" t="s">
        <v>310</v>
      </c>
      <c r="M115" s="81"/>
      <c r="N115" s="81"/>
      <c r="O115" s="81"/>
      <c r="P115" s="81"/>
      <c r="Q115" s="82"/>
      <c r="R115" s="94" t="s">
        <v>91</v>
      </c>
      <c r="S115" s="95"/>
      <c r="T115" s="95"/>
      <c r="U115" s="95"/>
      <c r="V115" s="96"/>
      <c r="W115" s="94">
        <v>10</v>
      </c>
      <c r="X115" s="95"/>
      <c r="Y115" s="95"/>
      <c r="Z115" s="95"/>
      <c r="AA115" s="96"/>
      <c r="AB115" s="94">
        <v>0</v>
      </c>
      <c r="AC115" s="95"/>
      <c r="AD115" s="95"/>
      <c r="AE115" s="95"/>
      <c r="AF115" s="96"/>
      <c r="AG115" s="99" t="s">
        <v>87</v>
      </c>
      <c r="AH115" s="95"/>
      <c r="AI115" s="95"/>
      <c r="AJ115" s="95"/>
      <c r="AK115" s="96"/>
      <c r="AL115" s="99" t="s">
        <v>87</v>
      </c>
      <c r="AM115" s="95"/>
      <c r="AN115" s="95"/>
      <c r="AO115" s="95"/>
      <c r="AP115" s="96"/>
      <c r="AQ115" s="93">
        <v>0</v>
      </c>
      <c r="AR115" s="93"/>
      <c r="AS115" s="93"/>
      <c r="AT115" s="93"/>
      <c r="AU115" s="93">
        <v>0</v>
      </c>
      <c r="AV115" s="93"/>
      <c r="AW115" s="93"/>
      <c r="AX115" s="93"/>
      <c r="AY115" s="93">
        <v>0</v>
      </c>
      <c r="AZ115" s="93"/>
      <c r="BA115" s="93"/>
      <c r="BB115" s="93"/>
      <c r="BC115" s="93">
        <v>0</v>
      </c>
      <c r="BD115" s="93"/>
      <c r="BE115" s="93"/>
      <c r="BF115" s="93"/>
      <c r="BG115" s="94">
        <v>1</v>
      </c>
      <c r="BH115" s="95"/>
      <c r="BI115" s="95"/>
      <c r="BJ115" s="96"/>
      <c r="BK115" s="94">
        <v>0</v>
      </c>
      <c r="BL115" s="95"/>
      <c r="BM115" s="95"/>
      <c r="BN115" s="96"/>
      <c r="BO115" s="94">
        <v>0</v>
      </c>
      <c r="BP115" s="95"/>
      <c r="BQ115" s="95"/>
      <c r="BR115" s="96"/>
      <c r="BS115" s="94">
        <f t="shared" si="3"/>
        <v>1</v>
      </c>
      <c r="BT115" s="95"/>
      <c r="BU115" s="95"/>
      <c r="BV115" s="95"/>
      <c r="BW115" s="96"/>
      <c r="BX115" s="94">
        <v>0</v>
      </c>
      <c r="BY115" s="95"/>
      <c r="BZ115" s="95"/>
      <c r="CA115" s="96"/>
      <c r="CB115" s="94">
        <v>0</v>
      </c>
      <c r="CC115" s="95"/>
      <c r="CD115" s="95"/>
      <c r="CE115" s="96"/>
      <c r="CF115" s="94">
        <v>0</v>
      </c>
      <c r="CG115" s="95"/>
      <c r="CH115" s="95"/>
      <c r="CI115" s="96"/>
      <c r="CJ115" s="94">
        <v>3</v>
      </c>
      <c r="CK115" s="95"/>
      <c r="CL115" s="95"/>
      <c r="CM115" s="96"/>
      <c r="CN115" s="94">
        <v>0</v>
      </c>
      <c r="CO115" s="95"/>
      <c r="CP115" s="95"/>
      <c r="CQ115" s="96"/>
      <c r="CR115" s="94">
        <v>3</v>
      </c>
      <c r="CS115" s="95"/>
      <c r="CT115" s="95"/>
      <c r="CU115" s="95"/>
      <c r="CV115" s="96"/>
      <c r="CW115" s="94">
        <v>0</v>
      </c>
      <c r="CX115" s="95"/>
      <c r="CY115" s="95"/>
      <c r="CZ115" s="95"/>
      <c r="DA115" s="96"/>
      <c r="DB115" s="94">
        <v>0</v>
      </c>
      <c r="DC115" s="95"/>
      <c r="DD115" s="95"/>
      <c r="DE115" s="95"/>
      <c r="DF115" s="96"/>
      <c r="DG115" s="94">
        <f t="shared" si="4"/>
        <v>3</v>
      </c>
      <c r="DH115" s="95"/>
      <c r="DI115" s="95"/>
      <c r="DJ115" s="95"/>
      <c r="DK115" s="96"/>
      <c r="DL115" s="94">
        <v>0</v>
      </c>
      <c r="DM115" s="95"/>
      <c r="DN115" s="95"/>
      <c r="DO115" s="96"/>
      <c r="DP115" s="94">
        <v>0</v>
      </c>
      <c r="DQ115" s="95"/>
      <c r="DR115" s="95"/>
      <c r="DS115" s="96"/>
      <c r="DT115" s="94">
        <f t="shared" si="5"/>
        <v>3</v>
      </c>
      <c r="DU115" s="95"/>
      <c r="DV115" s="95"/>
      <c r="DW115" s="95"/>
      <c r="DX115" s="96"/>
      <c r="DY115" s="100">
        <v>42571.440972222219</v>
      </c>
      <c r="DZ115" s="95"/>
      <c r="EA115" s="95"/>
      <c r="EB115" s="95"/>
      <c r="EC115" s="96"/>
      <c r="ED115" s="100">
        <v>42571.770833333336</v>
      </c>
      <c r="EE115" s="101"/>
      <c r="EF115" s="101"/>
      <c r="EG115" s="101"/>
      <c r="EH115" s="102"/>
      <c r="EI115" s="100">
        <v>42571.770833333336</v>
      </c>
      <c r="EJ115" s="101"/>
      <c r="EK115" s="101"/>
      <c r="EL115" s="101"/>
      <c r="EM115" s="102"/>
      <c r="EN115" s="94">
        <v>7.9</v>
      </c>
      <c r="EO115" s="95"/>
      <c r="EP115" s="95"/>
      <c r="EQ115" s="96"/>
      <c r="ER115" s="94"/>
      <c r="ES115" s="95"/>
      <c r="ET115" s="95"/>
      <c r="EU115" s="95"/>
      <c r="EV115" s="95"/>
      <c r="EW115" s="95"/>
      <c r="EX115" s="95"/>
      <c r="EY115" s="96"/>
      <c r="EZ115" s="94" t="s">
        <v>248</v>
      </c>
      <c r="FA115" s="95"/>
      <c r="FB115" s="95"/>
      <c r="FC115" s="95"/>
      <c r="FD115" s="95"/>
      <c r="FE115" s="96"/>
      <c r="FF115" s="103" t="s">
        <v>249</v>
      </c>
      <c r="FG115" s="104"/>
      <c r="FH115" s="104"/>
      <c r="FI115" s="104"/>
      <c r="FJ115" s="104"/>
      <c r="FK115" s="105"/>
    </row>
    <row r="116" spans="1:167" s="54" customFormat="1" ht="11.25" customHeight="1" x14ac:dyDescent="0.2">
      <c r="A116" s="94">
        <v>111</v>
      </c>
      <c r="B116" s="95"/>
      <c r="C116" s="95"/>
      <c r="D116" s="96"/>
      <c r="E116" s="94" t="s">
        <v>246</v>
      </c>
      <c r="F116" s="95"/>
      <c r="G116" s="95"/>
      <c r="H116" s="95"/>
      <c r="I116" s="95"/>
      <c r="J116" s="95"/>
      <c r="K116" s="96"/>
      <c r="L116" s="117" t="s">
        <v>311</v>
      </c>
      <c r="M116" s="118"/>
      <c r="N116" s="118"/>
      <c r="O116" s="118"/>
      <c r="P116" s="118"/>
      <c r="Q116" s="119"/>
      <c r="R116" s="94" t="s">
        <v>91</v>
      </c>
      <c r="S116" s="95"/>
      <c r="T116" s="95"/>
      <c r="U116" s="95"/>
      <c r="V116" s="96"/>
      <c r="W116" s="94">
        <v>10</v>
      </c>
      <c r="X116" s="95"/>
      <c r="Y116" s="95"/>
      <c r="Z116" s="95"/>
      <c r="AA116" s="96"/>
      <c r="AB116" s="94">
        <v>0</v>
      </c>
      <c r="AC116" s="95"/>
      <c r="AD116" s="95"/>
      <c r="AE116" s="95"/>
      <c r="AF116" s="96"/>
      <c r="AG116" s="99" t="s">
        <v>87</v>
      </c>
      <c r="AH116" s="95"/>
      <c r="AI116" s="95"/>
      <c r="AJ116" s="95"/>
      <c r="AK116" s="96"/>
      <c r="AL116" s="99" t="s">
        <v>87</v>
      </c>
      <c r="AM116" s="95"/>
      <c r="AN116" s="95"/>
      <c r="AO116" s="95"/>
      <c r="AP116" s="96"/>
      <c r="AQ116" s="93">
        <v>0</v>
      </c>
      <c r="AR116" s="93"/>
      <c r="AS116" s="93"/>
      <c r="AT116" s="93"/>
      <c r="AU116" s="93">
        <v>0</v>
      </c>
      <c r="AV116" s="93"/>
      <c r="AW116" s="93"/>
      <c r="AX116" s="93"/>
      <c r="AY116" s="93">
        <v>0</v>
      </c>
      <c r="AZ116" s="93"/>
      <c r="BA116" s="93"/>
      <c r="BB116" s="93"/>
      <c r="BC116" s="93">
        <v>1</v>
      </c>
      <c r="BD116" s="93"/>
      <c r="BE116" s="93"/>
      <c r="BF116" s="93"/>
      <c r="BG116" s="93">
        <v>0</v>
      </c>
      <c r="BH116" s="93"/>
      <c r="BI116" s="93"/>
      <c r="BJ116" s="93"/>
      <c r="BK116" s="93">
        <v>0</v>
      </c>
      <c r="BL116" s="93"/>
      <c r="BM116" s="93"/>
      <c r="BN116" s="93"/>
      <c r="BO116" s="93">
        <v>0</v>
      </c>
      <c r="BP116" s="93"/>
      <c r="BQ116" s="93"/>
      <c r="BR116" s="93"/>
      <c r="BS116" s="94">
        <f t="shared" si="3"/>
        <v>1</v>
      </c>
      <c r="BT116" s="95"/>
      <c r="BU116" s="95"/>
      <c r="BV116" s="95"/>
      <c r="BW116" s="96"/>
      <c r="BX116" s="93">
        <v>0</v>
      </c>
      <c r="BY116" s="93"/>
      <c r="BZ116" s="93"/>
      <c r="CA116" s="93"/>
      <c r="CB116" s="93">
        <v>0</v>
      </c>
      <c r="CC116" s="93"/>
      <c r="CD116" s="93"/>
      <c r="CE116" s="93"/>
      <c r="CF116" s="93">
        <v>0</v>
      </c>
      <c r="CG116" s="93"/>
      <c r="CH116" s="93"/>
      <c r="CI116" s="93"/>
      <c r="CJ116" s="93">
        <v>4</v>
      </c>
      <c r="CK116" s="93"/>
      <c r="CL116" s="93"/>
      <c r="CM116" s="93"/>
      <c r="CN116" s="93">
        <v>0</v>
      </c>
      <c r="CO116" s="93"/>
      <c r="CP116" s="93"/>
      <c r="CQ116" s="93"/>
      <c r="CR116" s="93">
        <v>0</v>
      </c>
      <c r="CS116" s="93"/>
      <c r="CT116" s="93"/>
      <c r="CU116" s="93"/>
      <c r="CV116" s="93"/>
      <c r="CW116" s="93">
        <v>4</v>
      </c>
      <c r="CX116" s="93"/>
      <c r="CY116" s="93"/>
      <c r="CZ116" s="93"/>
      <c r="DA116" s="93"/>
      <c r="DB116" s="93">
        <v>0</v>
      </c>
      <c r="DC116" s="93"/>
      <c r="DD116" s="93"/>
      <c r="DE116" s="93"/>
      <c r="DF116" s="93"/>
      <c r="DG116" s="94">
        <f t="shared" si="4"/>
        <v>4</v>
      </c>
      <c r="DH116" s="95"/>
      <c r="DI116" s="95"/>
      <c r="DJ116" s="95"/>
      <c r="DK116" s="96"/>
      <c r="DL116" s="93">
        <v>0</v>
      </c>
      <c r="DM116" s="93"/>
      <c r="DN116" s="93"/>
      <c r="DO116" s="93"/>
      <c r="DP116" s="93">
        <v>0</v>
      </c>
      <c r="DQ116" s="93"/>
      <c r="DR116" s="93"/>
      <c r="DS116" s="93"/>
      <c r="DT116" s="94">
        <f t="shared" si="5"/>
        <v>4</v>
      </c>
      <c r="DU116" s="95"/>
      <c r="DV116" s="95"/>
      <c r="DW116" s="95"/>
      <c r="DX116" s="96"/>
      <c r="DY116" s="100">
        <v>42571.677083333336</v>
      </c>
      <c r="DZ116" s="95"/>
      <c r="EA116" s="95"/>
      <c r="EB116" s="95"/>
      <c r="EC116" s="96"/>
      <c r="ED116" s="100">
        <v>42571.75</v>
      </c>
      <c r="EE116" s="101"/>
      <c r="EF116" s="101"/>
      <c r="EG116" s="101"/>
      <c r="EH116" s="102"/>
      <c r="EI116" s="100">
        <v>42571.75</v>
      </c>
      <c r="EJ116" s="101"/>
      <c r="EK116" s="101"/>
      <c r="EL116" s="101"/>
      <c r="EM116" s="102"/>
      <c r="EN116" s="94">
        <v>1.8</v>
      </c>
      <c r="EO116" s="95"/>
      <c r="EP116" s="95"/>
      <c r="EQ116" s="96"/>
      <c r="ER116" s="94"/>
      <c r="ES116" s="95"/>
      <c r="ET116" s="95"/>
      <c r="EU116" s="95"/>
      <c r="EV116" s="95"/>
      <c r="EW116" s="95"/>
      <c r="EX116" s="95"/>
      <c r="EY116" s="96"/>
      <c r="EZ116" s="94" t="s">
        <v>248</v>
      </c>
      <c r="FA116" s="95"/>
      <c r="FB116" s="95"/>
      <c r="FC116" s="95"/>
      <c r="FD116" s="95"/>
      <c r="FE116" s="96"/>
      <c r="FF116" s="103" t="s">
        <v>249</v>
      </c>
      <c r="FG116" s="104"/>
      <c r="FH116" s="104"/>
      <c r="FI116" s="104"/>
      <c r="FJ116" s="104"/>
      <c r="FK116" s="105"/>
    </row>
    <row r="117" spans="1:167" s="54" customFormat="1" ht="11.25" customHeight="1" x14ac:dyDescent="0.2">
      <c r="A117" s="94">
        <v>112</v>
      </c>
      <c r="B117" s="95"/>
      <c r="C117" s="95"/>
      <c r="D117" s="96"/>
      <c r="E117" s="94" t="s">
        <v>246</v>
      </c>
      <c r="F117" s="95"/>
      <c r="G117" s="95"/>
      <c r="H117" s="95"/>
      <c r="I117" s="95"/>
      <c r="J117" s="95"/>
      <c r="K117" s="96"/>
      <c r="L117" s="106" t="s">
        <v>193</v>
      </c>
      <c r="M117" s="107"/>
      <c r="N117" s="107"/>
      <c r="O117" s="107"/>
      <c r="P117" s="107"/>
      <c r="Q117" s="108"/>
      <c r="R117" s="94" t="s">
        <v>247</v>
      </c>
      <c r="S117" s="95"/>
      <c r="T117" s="95"/>
      <c r="U117" s="95"/>
      <c r="V117" s="96"/>
      <c r="W117" s="94">
        <v>10</v>
      </c>
      <c r="X117" s="95"/>
      <c r="Y117" s="95"/>
      <c r="Z117" s="95"/>
      <c r="AA117" s="96"/>
      <c r="AB117" s="94">
        <v>1</v>
      </c>
      <c r="AC117" s="95"/>
      <c r="AD117" s="95"/>
      <c r="AE117" s="95"/>
      <c r="AF117" s="96"/>
      <c r="AG117" s="99" t="s">
        <v>87</v>
      </c>
      <c r="AH117" s="95"/>
      <c r="AI117" s="95"/>
      <c r="AJ117" s="95"/>
      <c r="AK117" s="96"/>
      <c r="AL117" s="99" t="s">
        <v>87</v>
      </c>
      <c r="AM117" s="95"/>
      <c r="AN117" s="95"/>
      <c r="AO117" s="95"/>
      <c r="AP117" s="96"/>
      <c r="AQ117" s="93">
        <v>0</v>
      </c>
      <c r="AR117" s="93"/>
      <c r="AS117" s="93"/>
      <c r="AT117" s="93"/>
      <c r="AU117" s="93">
        <v>0</v>
      </c>
      <c r="AV117" s="93"/>
      <c r="AW117" s="93"/>
      <c r="AX117" s="93"/>
      <c r="AY117" s="93">
        <v>0</v>
      </c>
      <c r="AZ117" s="93"/>
      <c r="BA117" s="93"/>
      <c r="BB117" s="93"/>
      <c r="BC117" s="93">
        <v>0</v>
      </c>
      <c r="BD117" s="93"/>
      <c r="BE117" s="93"/>
      <c r="BF117" s="93"/>
      <c r="BG117" s="94">
        <v>1</v>
      </c>
      <c r="BH117" s="95"/>
      <c r="BI117" s="95"/>
      <c r="BJ117" s="96"/>
      <c r="BK117" s="94">
        <v>0</v>
      </c>
      <c r="BL117" s="95"/>
      <c r="BM117" s="95"/>
      <c r="BN117" s="96"/>
      <c r="BO117" s="94">
        <v>0</v>
      </c>
      <c r="BP117" s="95"/>
      <c r="BQ117" s="95"/>
      <c r="BR117" s="96"/>
      <c r="BS117" s="94">
        <f t="shared" si="3"/>
        <v>1</v>
      </c>
      <c r="BT117" s="95"/>
      <c r="BU117" s="95"/>
      <c r="BV117" s="95"/>
      <c r="BW117" s="96"/>
      <c r="BX117" s="94">
        <v>0</v>
      </c>
      <c r="BY117" s="95"/>
      <c r="BZ117" s="95"/>
      <c r="CA117" s="96"/>
      <c r="CB117" s="94">
        <v>0</v>
      </c>
      <c r="CC117" s="95"/>
      <c r="CD117" s="95"/>
      <c r="CE117" s="96"/>
      <c r="CF117" s="94">
        <v>0</v>
      </c>
      <c r="CG117" s="95"/>
      <c r="CH117" s="95"/>
      <c r="CI117" s="96"/>
      <c r="CJ117" s="94">
        <v>0</v>
      </c>
      <c r="CK117" s="95"/>
      <c r="CL117" s="95"/>
      <c r="CM117" s="96"/>
      <c r="CN117" s="94">
        <v>10</v>
      </c>
      <c r="CO117" s="95"/>
      <c r="CP117" s="95"/>
      <c r="CQ117" s="96"/>
      <c r="CR117" s="94">
        <v>10</v>
      </c>
      <c r="CS117" s="95"/>
      <c r="CT117" s="95"/>
      <c r="CU117" s="95"/>
      <c r="CV117" s="96"/>
      <c r="CW117" s="94">
        <v>0</v>
      </c>
      <c r="CX117" s="95"/>
      <c r="CY117" s="95"/>
      <c r="CZ117" s="95"/>
      <c r="DA117" s="96"/>
      <c r="DB117" s="94">
        <v>0</v>
      </c>
      <c r="DC117" s="95"/>
      <c r="DD117" s="95"/>
      <c r="DE117" s="95"/>
      <c r="DF117" s="96"/>
      <c r="DG117" s="94">
        <f t="shared" si="4"/>
        <v>10</v>
      </c>
      <c r="DH117" s="95"/>
      <c r="DI117" s="95"/>
      <c r="DJ117" s="95"/>
      <c r="DK117" s="96"/>
      <c r="DL117" s="94">
        <v>0</v>
      </c>
      <c r="DM117" s="95"/>
      <c r="DN117" s="95"/>
      <c r="DO117" s="96"/>
      <c r="DP117" s="94">
        <v>0</v>
      </c>
      <c r="DQ117" s="95"/>
      <c r="DR117" s="95"/>
      <c r="DS117" s="96"/>
      <c r="DT117" s="94">
        <f t="shared" si="5"/>
        <v>10</v>
      </c>
      <c r="DU117" s="95"/>
      <c r="DV117" s="95"/>
      <c r="DW117" s="95"/>
      <c r="DX117" s="96"/>
      <c r="DY117" s="100">
        <v>42574.895833333336</v>
      </c>
      <c r="DZ117" s="95"/>
      <c r="EA117" s="95"/>
      <c r="EB117" s="95"/>
      <c r="EC117" s="96"/>
      <c r="ED117" s="100">
        <v>42575.4375</v>
      </c>
      <c r="EE117" s="101"/>
      <c r="EF117" s="101"/>
      <c r="EG117" s="101"/>
      <c r="EH117" s="102"/>
      <c r="EI117" s="100">
        <v>42575.4375</v>
      </c>
      <c r="EJ117" s="101"/>
      <c r="EK117" s="101"/>
      <c r="EL117" s="101"/>
      <c r="EM117" s="102"/>
      <c r="EN117" s="94">
        <v>13</v>
      </c>
      <c r="EO117" s="95"/>
      <c r="EP117" s="95"/>
      <c r="EQ117" s="96"/>
      <c r="ER117" s="94"/>
      <c r="ES117" s="95"/>
      <c r="ET117" s="95"/>
      <c r="EU117" s="95"/>
      <c r="EV117" s="95"/>
      <c r="EW117" s="95"/>
      <c r="EX117" s="95"/>
      <c r="EY117" s="96"/>
      <c r="EZ117" s="94" t="s">
        <v>248</v>
      </c>
      <c r="FA117" s="95"/>
      <c r="FB117" s="95"/>
      <c r="FC117" s="95"/>
      <c r="FD117" s="95"/>
      <c r="FE117" s="96"/>
      <c r="FF117" s="103" t="s">
        <v>249</v>
      </c>
      <c r="FG117" s="104"/>
      <c r="FH117" s="104"/>
      <c r="FI117" s="104"/>
      <c r="FJ117" s="104"/>
      <c r="FK117" s="105"/>
    </row>
    <row r="118" spans="1:167" s="54" customFormat="1" ht="11.25" customHeight="1" x14ac:dyDescent="0.2">
      <c r="A118" s="94">
        <v>113</v>
      </c>
      <c r="B118" s="95"/>
      <c r="C118" s="95"/>
      <c r="D118" s="96"/>
      <c r="E118" s="94" t="s">
        <v>246</v>
      </c>
      <c r="F118" s="95"/>
      <c r="G118" s="95"/>
      <c r="H118" s="95"/>
      <c r="I118" s="95"/>
      <c r="J118" s="95"/>
      <c r="K118" s="96"/>
      <c r="L118" s="114" t="s">
        <v>312</v>
      </c>
      <c r="M118" s="115"/>
      <c r="N118" s="115"/>
      <c r="O118" s="115"/>
      <c r="P118" s="115"/>
      <c r="Q118" s="116"/>
      <c r="R118" s="94" t="s">
        <v>91</v>
      </c>
      <c r="S118" s="95"/>
      <c r="T118" s="95"/>
      <c r="U118" s="95"/>
      <c r="V118" s="96"/>
      <c r="W118" s="94">
        <v>10</v>
      </c>
      <c r="X118" s="95"/>
      <c r="Y118" s="95"/>
      <c r="Z118" s="95"/>
      <c r="AA118" s="96"/>
      <c r="AB118" s="94">
        <v>0</v>
      </c>
      <c r="AC118" s="95"/>
      <c r="AD118" s="95"/>
      <c r="AE118" s="95"/>
      <c r="AF118" s="96"/>
      <c r="AG118" s="99" t="s">
        <v>87</v>
      </c>
      <c r="AH118" s="95"/>
      <c r="AI118" s="95"/>
      <c r="AJ118" s="95"/>
      <c r="AK118" s="96"/>
      <c r="AL118" s="99" t="s">
        <v>87</v>
      </c>
      <c r="AM118" s="95"/>
      <c r="AN118" s="95"/>
      <c r="AO118" s="95"/>
      <c r="AP118" s="96"/>
      <c r="AQ118" s="93">
        <v>0</v>
      </c>
      <c r="AR118" s="93"/>
      <c r="AS118" s="93"/>
      <c r="AT118" s="93"/>
      <c r="AU118" s="93">
        <v>0</v>
      </c>
      <c r="AV118" s="93"/>
      <c r="AW118" s="93"/>
      <c r="AX118" s="93"/>
      <c r="AY118" s="93">
        <v>0</v>
      </c>
      <c r="AZ118" s="93"/>
      <c r="BA118" s="93"/>
      <c r="BB118" s="93"/>
      <c r="BC118" s="93">
        <v>0</v>
      </c>
      <c r="BD118" s="93"/>
      <c r="BE118" s="93"/>
      <c r="BF118" s="93"/>
      <c r="BG118" s="94">
        <v>1</v>
      </c>
      <c r="BH118" s="95"/>
      <c r="BI118" s="95"/>
      <c r="BJ118" s="96"/>
      <c r="BK118" s="94">
        <v>0</v>
      </c>
      <c r="BL118" s="95"/>
      <c r="BM118" s="95"/>
      <c r="BN118" s="96"/>
      <c r="BO118" s="94">
        <v>0</v>
      </c>
      <c r="BP118" s="95"/>
      <c r="BQ118" s="95"/>
      <c r="BR118" s="96"/>
      <c r="BS118" s="94">
        <f t="shared" si="3"/>
        <v>1</v>
      </c>
      <c r="BT118" s="95"/>
      <c r="BU118" s="95"/>
      <c r="BV118" s="95"/>
      <c r="BW118" s="96"/>
      <c r="BX118" s="94">
        <v>0</v>
      </c>
      <c r="BY118" s="95"/>
      <c r="BZ118" s="95"/>
      <c r="CA118" s="96"/>
      <c r="CB118" s="94">
        <v>0</v>
      </c>
      <c r="CC118" s="95"/>
      <c r="CD118" s="95"/>
      <c r="CE118" s="96"/>
      <c r="CF118" s="94">
        <v>0</v>
      </c>
      <c r="CG118" s="95"/>
      <c r="CH118" s="95"/>
      <c r="CI118" s="96"/>
      <c r="CJ118" s="94">
        <v>0</v>
      </c>
      <c r="CK118" s="95"/>
      <c r="CL118" s="95"/>
      <c r="CM118" s="96"/>
      <c r="CN118" s="94">
        <v>10</v>
      </c>
      <c r="CO118" s="95"/>
      <c r="CP118" s="95"/>
      <c r="CQ118" s="96"/>
      <c r="CR118" s="94">
        <v>10</v>
      </c>
      <c r="CS118" s="95"/>
      <c r="CT118" s="95"/>
      <c r="CU118" s="95"/>
      <c r="CV118" s="96"/>
      <c r="CW118" s="94">
        <v>0</v>
      </c>
      <c r="CX118" s="95"/>
      <c r="CY118" s="95"/>
      <c r="CZ118" s="95"/>
      <c r="DA118" s="96"/>
      <c r="DB118" s="94">
        <v>0</v>
      </c>
      <c r="DC118" s="95"/>
      <c r="DD118" s="95"/>
      <c r="DE118" s="95"/>
      <c r="DF118" s="96"/>
      <c r="DG118" s="94">
        <f t="shared" si="4"/>
        <v>10</v>
      </c>
      <c r="DH118" s="95"/>
      <c r="DI118" s="95"/>
      <c r="DJ118" s="95"/>
      <c r="DK118" s="96"/>
      <c r="DL118" s="94">
        <v>0</v>
      </c>
      <c r="DM118" s="95"/>
      <c r="DN118" s="95"/>
      <c r="DO118" s="96"/>
      <c r="DP118" s="94">
        <v>0</v>
      </c>
      <c r="DQ118" s="95"/>
      <c r="DR118" s="95"/>
      <c r="DS118" s="96"/>
      <c r="DT118" s="94">
        <f t="shared" si="5"/>
        <v>10</v>
      </c>
      <c r="DU118" s="95"/>
      <c r="DV118" s="95"/>
      <c r="DW118" s="95"/>
      <c r="DX118" s="96"/>
      <c r="DY118" s="100">
        <v>42576.166666666664</v>
      </c>
      <c r="DZ118" s="95"/>
      <c r="EA118" s="95"/>
      <c r="EB118" s="95"/>
      <c r="EC118" s="96"/>
      <c r="ED118" s="100">
        <v>42576.583333333336</v>
      </c>
      <c r="EE118" s="101"/>
      <c r="EF118" s="101"/>
      <c r="EG118" s="101"/>
      <c r="EH118" s="102"/>
      <c r="EI118" s="100">
        <v>42576.583333333336</v>
      </c>
      <c r="EJ118" s="101"/>
      <c r="EK118" s="101"/>
      <c r="EL118" s="101"/>
      <c r="EM118" s="102"/>
      <c r="EN118" s="94">
        <v>10</v>
      </c>
      <c r="EO118" s="95"/>
      <c r="EP118" s="95"/>
      <c r="EQ118" s="96"/>
      <c r="ER118" s="94"/>
      <c r="ES118" s="95"/>
      <c r="ET118" s="95"/>
      <c r="EU118" s="95"/>
      <c r="EV118" s="95"/>
      <c r="EW118" s="95"/>
      <c r="EX118" s="95"/>
      <c r="EY118" s="96"/>
      <c r="EZ118" s="94" t="s">
        <v>248</v>
      </c>
      <c r="FA118" s="95"/>
      <c r="FB118" s="95"/>
      <c r="FC118" s="95"/>
      <c r="FD118" s="95"/>
      <c r="FE118" s="96"/>
      <c r="FF118" s="103" t="s">
        <v>249</v>
      </c>
      <c r="FG118" s="104"/>
      <c r="FH118" s="104"/>
      <c r="FI118" s="104"/>
      <c r="FJ118" s="104"/>
      <c r="FK118" s="105"/>
    </row>
    <row r="119" spans="1:167" s="54" customFormat="1" ht="11.25" customHeight="1" x14ac:dyDescent="0.2">
      <c r="A119" s="94">
        <v>114</v>
      </c>
      <c r="B119" s="95"/>
      <c r="C119" s="95"/>
      <c r="D119" s="96"/>
      <c r="E119" s="94" t="s">
        <v>246</v>
      </c>
      <c r="F119" s="95"/>
      <c r="G119" s="95"/>
      <c r="H119" s="95"/>
      <c r="I119" s="95"/>
      <c r="J119" s="95"/>
      <c r="K119" s="96"/>
      <c r="L119" s="117" t="s">
        <v>250</v>
      </c>
      <c r="M119" s="118"/>
      <c r="N119" s="118"/>
      <c r="O119" s="118"/>
      <c r="P119" s="118"/>
      <c r="Q119" s="119"/>
      <c r="R119" s="94" t="s">
        <v>126</v>
      </c>
      <c r="S119" s="95"/>
      <c r="T119" s="95"/>
      <c r="U119" s="95"/>
      <c r="V119" s="96"/>
      <c r="W119" s="94">
        <v>6</v>
      </c>
      <c r="X119" s="95"/>
      <c r="Y119" s="95"/>
      <c r="Z119" s="95"/>
      <c r="AA119" s="96"/>
      <c r="AB119" s="94">
        <v>0</v>
      </c>
      <c r="AC119" s="95"/>
      <c r="AD119" s="95"/>
      <c r="AE119" s="95"/>
      <c r="AF119" s="96"/>
      <c r="AG119" s="99" t="s">
        <v>87</v>
      </c>
      <c r="AH119" s="95"/>
      <c r="AI119" s="95"/>
      <c r="AJ119" s="95"/>
      <c r="AK119" s="96"/>
      <c r="AL119" s="99" t="s">
        <v>87</v>
      </c>
      <c r="AM119" s="95"/>
      <c r="AN119" s="95"/>
      <c r="AO119" s="95"/>
      <c r="AP119" s="96"/>
      <c r="AQ119" s="93">
        <v>0</v>
      </c>
      <c r="AR119" s="93"/>
      <c r="AS119" s="93"/>
      <c r="AT119" s="93"/>
      <c r="AU119" s="93">
        <v>0</v>
      </c>
      <c r="AV119" s="93"/>
      <c r="AW119" s="93"/>
      <c r="AX119" s="93"/>
      <c r="AY119" s="93">
        <v>2</v>
      </c>
      <c r="AZ119" s="93"/>
      <c r="BA119" s="93"/>
      <c r="BB119" s="93"/>
      <c r="BC119" s="93">
        <v>1</v>
      </c>
      <c r="BD119" s="93"/>
      <c r="BE119" s="93"/>
      <c r="BF119" s="93"/>
      <c r="BG119" s="93">
        <v>3</v>
      </c>
      <c r="BH119" s="93"/>
      <c r="BI119" s="93"/>
      <c r="BJ119" s="93"/>
      <c r="BK119" s="93">
        <v>2</v>
      </c>
      <c r="BL119" s="93"/>
      <c r="BM119" s="93"/>
      <c r="BN119" s="93"/>
      <c r="BO119" s="93">
        <v>0</v>
      </c>
      <c r="BP119" s="93"/>
      <c r="BQ119" s="93"/>
      <c r="BR119" s="93"/>
      <c r="BS119" s="94">
        <f t="shared" si="3"/>
        <v>8</v>
      </c>
      <c r="BT119" s="95"/>
      <c r="BU119" s="95"/>
      <c r="BV119" s="95"/>
      <c r="BW119" s="96"/>
      <c r="BX119" s="93">
        <v>0</v>
      </c>
      <c r="BY119" s="93"/>
      <c r="BZ119" s="93"/>
      <c r="CA119" s="93"/>
      <c r="CB119" s="93">
        <v>0</v>
      </c>
      <c r="CC119" s="93"/>
      <c r="CD119" s="93"/>
      <c r="CE119" s="93"/>
      <c r="CF119" s="93">
        <v>0</v>
      </c>
      <c r="CG119" s="93"/>
      <c r="CH119" s="93"/>
      <c r="CI119" s="93"/>
      <c r="CJ119" s="93">
        <v>0</v>
      </c>
      <c r="CK119" s="93"/>
      <c r="CL119" s="93"/>
      <c r="CM119" s="93"/>
      <c r="CN119" s="93">
        <v>11</v>
      </c>
      <c r="CO119" s="93"/>
      <c r="CP119" s="93"/>
      <c r="CQ119" s="93"/>
      <c r="CR119" s="93">
        <v>0</v>
      </c>
      <c r="CS119" s="93"/>
      <c r="CT119" s="93"/>
      <c r="CU119" s="93"/>
      <c r="CV119" s="93"/>
      <c r="CW119" s="93">
        <v>11</v>
      </c>
      <c r="CX119" s="93"/>
      <c r="CY119" s="93"/>
      <c r="CZ119" s="93"/>
      <c r="DA119" s="93"/>
      <c r="DB119" s="93">
        <v>0</v>
      </c>
      <c r="DC119" s="93"/>
      <c r="DD119" s="93"/>
      <c r="DE119" s="93"/>
      <c r="DF119" s="93"/>
      <c r="DG119" s="94">
        <f t="shared" si="4"/>
        <v>11</v>
      </c>
      <c r="DH119" s="95"/>
      <c r="DI119" s="95"/>
      <c r="DJ119" s="95"/>
      <c r="DK119" s="96"/>
      <c r="DL119" s="93">
        <v>0</v>
      </c>
      <c r="DM119" s="93"/>
      <c r="DN119" s="93"/>
      <c r="DO119" s="93"/>
      <c r="DP119" s="93">
        <v>0</v>
      </c>
      <c r="DQ119" s="93"/>
      <c r="DR119" s="93"/>
      <c r="DS119" s="93"/>
      <c r="DT119" s="94">
        <f t="shared" si="5"/>
        <v>11</v>
      </c>
      <c r="DU119" s="95"/>
      <c r="DV119" s="95"/>
      <c r="DW119" s="95"/>
      <c r="DX119" s="96"/>
      <c r="DY119" s="100">
        <v>42577.232638888891</v>
      </c>
      <c r="DZ119" s="95"/>
      <c r="EA119" s="95"/>
      <c r="EB119" s="95"/>
      <c r="EC119" s="96"/>
      <c r="ED119" s="100">
        <v>42577.465277777781</v>
      </c>
      <c r="EE119" s="101"/>
      <c r="EF119" s="101"/>
      <c r="EG119" s="101"/>
      <c r="EH119" s="102"/>
      <c r="EI119" s="100">
        <v>42577.465277777781</v>
      </c>
      <c r="EJ119" s="101"/>
      <c r="EK119" s="101"/>
      <c r="EL119" s="101"/>
      <c r="EM119" s="102"/>
      <c r="EN119" s="94">
        <v>5.6</v>
      </c>
      <c r="EO119" s="95"/>
      <c r="EP119" s="95"/>
      <c r="EQ119" s="96"/>
      <c r="ER119" s="94"/>
      <c r="ES119" s="95"/>
      <c r="ET119" s="95"/>
      <c r="EU119" s="95"/>
      <c r="EV119" s="95"/>
      <c r="EW119" s="95"/>
      <c r="EX119" s="95"/>
      <c r="EY119" s="96"/>
      <c r="EZ119" s="94" t="s">
        <v>248</v>
      </c>
      <c r="FA119" s="95"/>
      <c r="FB119" s="95"/>
      <c r="FC119" s="95"/>
      <c r="FD119" s="95"/>
      <c r="FE119" s="96"/>
      <c r="FF119" s="103" t="s">
        <v>249</v>
      </c>
      <c r="FG119" s="104"/>
      <c r="FH119" s="104"/>
      <c r="FI119" s="104"/>
      <c r="FJ119" s="104"/>
      <c r="FK119" s="105"/>
    </row>
    <row r="120" spans="1:167" s="54" customFormat="1" ht="11.25" customHeight="1" x14ac:dyDescent="0.2">
      <c r="A120" s="94">
        <v>115</v>
      </c>
      <c r="B120" s="95"/>
      <c r="C120" s="95"/>
      <c r="D120" s="96"/>
      <c r="E120" s="94" t="s">
        <v>246</v>
      </c>
      <c r="F120" s="95"/>
      <c r="G120" s="95"/>
      <c r="H120" s="95"/>
      <c r="I120" s="95"/>
      <c r="J120" s="95"/>
      <c r="K120" s="96"/>
      <c r="L120" s="120" t="s">
        <v>194</v>
      </c>
      <c r="M120" s="120"/>
      <c r="N120" s="120"/>
      <c r="O120" s="120"/>
      <c r="P120" s="120"/>
      <c r="Q120" s="120"/>
      <c r="R120" s="94" t="s">
        <v>247</v>
      </c>
      <c r="S120" s="95"/>
      <c r="T120" s="95"/>
      <c r="U120" s="95"/>
      <c r="V120" s="96"/>
      <c r="W120" s="94">
        <v>10</v>
      </c>
      <c r="X120" s="95"/>
      <c r="Y120" s="95"/>
      <c r="Z120" s="95"/>
      <c r="AA120" s="96"/>
      <c r="AB120" s="94">
        <v>1</v>
      </c>
      <c r="AC120" s="95"/>
      <c r="AD120" s="95"/>
      <c r="AE120" s="95"/>
      <c r="AF120" s="96"/>
      <c r="AG120" s="99" t="s">
        <v>87</v>
      </c>
      <c r="AH120" s="95"/>
      <c r="AI120" s="95"/>
      <c r="AJ120" s="95"/>
      <c r="AK120" s="96"/>
      <c r="AL120" s="99" t="s">
        <v>87</v>
      </c>
      <c r="AM120" s="95"/>
      <c r="AN120" s="95"/>
      <c r="AO120" s="95"/>
      <c r="AP120" s="96"/>
      <c r="AQ120" s="93">
        <v>0</v>
      </c>
      <c r="AR120" s="93"/>
      <c r="AS120" s="93"/>
      <c r="AT120" s="93"/>
      <c r="AU120" s="93">
        <v>0</v>
      </c>
      <c r="AV120" s="93"/>
      <c r="AW120" s="93"/>
      <c r="AX120" s="93"/>
      <c r="AY120" s="93">
        <v>0</v>
      </c>
      <c r="AZ120" s="93"/>
      <c r="BA120" s="93"/>
      <c r="BB120" s="93"/>
      <c r="BC120" s="93">
        <v>0</v>
      </c>
      <c r="BD120" s="93"/>
      <c r="BE120" s="93"/>
      <c r="BF120" s="93"/>
      <c r="BG120" s="93">
        <v>1</v>
      </c>
      <c r="BH120" s="93"/>
      <c r="BI120" s="93"/>
      <c r="BJ120" s="93"/>
      <c r="BK120" s="93">
        <v>1</v>
      </c>
      <c r="BL120" s="93"/>
      <c r="BM120" s="93"/>
      <c r="BN120" s="93"/>
      <c r="BO120" s="93">
        <v>0</v>
      </c>
      <c r="BP120" s="93"/>
      <c r="BQ120" s="93"/>
      <c r="BR120" s="93"/>
      <c r="BS120" s="94">
        <f t="shared" si="3"/>
        <v>2</v>
      </c>
      <c r="BT120" s="95"/>
      <c r="BU120" s="95"/>
      <c r="BV120" s="95"/>
      <c r="BW120" s="96"/>
      <c r="BX120" s="93">
        <v>0</v>
      </c>
      <c r="BY120" s="93"/>
      <c r="BZ120" s="93"/>
      <c r="CA120" s="93"/>
      <c r="CB120" s="93">
        <v>0</v>
      </c>
      <c r="CC120" s="93"/>
      <c r="CD120" s="93"/>
      <c r="CE120" s="93"/>
      <c r="CF120" s="93">
        <v>0</v>
      </c>
      <c r="CG120" s="93"/>
      <c r="CH120" s="93"/>
      <c r="CI120" s="93"/>
      <c r="CJ120" s="93">
        <v>0</v>
      </c>
      <c r="CK120" s="93"/>
      <c r="CL120" s="93"/>
      <c r="CM120" s="93"/>
      <c r="CN120" s="93">
        <v>30</v>
      </c>
      <c r="CO120" s="93"/>
      <c r="CP120" s="93"/>
      <c r="CQ120" s="93"/>
      <c r="CR120" s="93">
        <v>30</v>
      </c>
      <c r="CS120" s="93"/>
      <c r="CT120" s="93"/>
      <c r="CU120" s="93"/>
      <c r="CV120" s="93"/>
      <c r="CW120" s="93">
        <v>0</v>
      </c>
      <c r="CX120" s="93"/>
      <c r="CY120" s="93"/>
      <c r="CZ120" s="93"/>
      <c r="DA120" s="93"/>
      <c r="DB120" s="93">
        <v>0</v>
      </c>
      <c r="DC120" s="93"/>
      <c r="DD120" s="93"/>
      <c r="DE120" s="93"/>
      <c r="DF120" s="93"/>
      <c r="DG120" s="94">
        <f t="shared" si="4"/>
        <v>30</v>
      </c>
      <c r="DH120" s="95"/>
      <c r="DI120" s="95"/>
      <c r="DJ120" s="95"/>
      <c r="DK120" s="96"/>
      <c r="DL120" s="93">
        <v>0</v>
      </c>
      <c r="DM120" s="93"/>
      <c r="DN120" s="93"/>
      <c r="DO120" s="93"/>
      <c r="DP120" s="93">
        <v>0</v>
      </c>
      <c r="DQ120" s="93"/>
      <c r="DR120" s="93"/>
      <c r="DS120" s="93"/>
      <c r="DT120" s="94">
        <f t="shared" si="5"/>
        <v>30</v>
      </c>
      <c r="DU120" s="95"/>
      <c r="DV120" s="95"/>
      <c r="DW120" s="95"/>
      <c r="DX120" s="96"/>
      <c r="DY120" s="100">
        <v>42577.892361111109</v>
      </c>
      <c r="DZ120" s="95"/>
      <c r="EA120" s="95"/>
      <c r="EB120" s="95"/>
      <c r="EC120" s="96"/>
      <c r="ED120" s="100">
        <v>42577.909722222219</v>
      </c>
      <c r="EE120" s="101"/>
      <c r="EF120" s="101"/>
      <c r="EG120" s="101"/>
      <c r="EH120" s="102"/>
      <c r="EI120" s="100">
        <v>42577.909722222219</v>
      </c>
      <c r="EJ120" s="101"/>
      <c r="EK120" s="101"/>
      <c r="EL120" s="101"/>
      <c r="EM120" s="102"/>
      <c r="EN120" s="94">
        <v>0.4</v>
      </c>
      <c r="EO120" s="95"/>
      <c r="EP120" s="95"/>
      <c r="EQ120" s="96"/>
      <c r="ER120" s="94"/>
      <c r="ES120" s="95"/>
      <c r="ET120" s="95"/>
      <c r="EU120" s="95"/>
      <c r="EV120" s="95"/>
      <c r="EW120" s="95"/>
      <c r="EX120" s="95"/>
      <c r="EY120" s="96"/>
      <c r="EZ120" s="94" t="s">
        <v>248</v>
      </c>
      <c r="FA120" s="95"/>
      <c r="FB120" s="95"/>
      <c r="FC120" s="95"/>
      <c r="FD120" s="95"/>
      <c r="FE120" s="96"/>
      <c r="FF120" s="103" t="s">
        <v>249</v>
      </c>
      <c r="FG120" s="104"/>
      <c r="FH120" s="104"/>
      <c r="FI120" s="104"/>
      <c r="FJ120" s="104"/>
      <c r="FK120" s="105"/>
    </row>
    <row r="121" spans="1:167" s="54" customFormat="1" ht="11.25" customHeight="1" x14ac:dyDescent="0.2">
      <c r="A121" s="94">
        <v>117</v>
      </c>
      <c r="B121" s="95"/>
      <c r="C121" s="95"/>
      <c r="D121" s="96"/>
      <c r="E121" s="94" t="s">
        <v>246</v>
      </c>
      <c r="F121" s="95"/>
      <c r="G121" s="95"/>
      <c r="H121" s="95"/>
      <c r="I121" s="95"/>
      <c r="J121" s="95"/>
      <c r="K121" s="96"/>
      <c r="L121" s="106" t="s">
        <v>195</v>
      </c>
      <c r="M121" s="107"/>
      <c r="N121" s="107"/>
      <c r="O121" s="107"/>
      <c r="P121" s="107"/>
      <c r="Q121" s="108"/>
      <c r="R121" s="94" t="s">
        <v>247</v>
      </c>
      <c r="S121" s="95"/>
      <c r="T121" s="95"/>
      <c r="U121" s="95"/>
      <c r="V121" s="96"/>
      <c r="W121" s="94">
        <v>6</v>
      </c>
      <c r="X121" s="95"/>
      <c r="Y121" s="95"/>
      <c r="Z121" s="95"/>
      <c r="AA121" s="96"/>
      <c r="AB121" s="94">
        <v>1</v>
      </c>
      <c r="AC121" s="95"/>
      <c r="AD121" s="95"/>
      <c r="AE121" s="95"/>
      <c r="AF121" s="96"/>
      <c r="AG121" s="99" t="s">
        <v>87</v>
      </c>
      <c r="AH121" s="95"/>
      <c r="AI121" s="95"/>
      <c r="AJ121" s="95"/>
      <c r="AK121" s="96"/>
      <c r="AL121" s="99" t="s">
        <v>87</v>
      </c>
      <c r="AM121" s="95"/>
      <c r="AN121" s="95"/>
      <c r="AO121" s="95"/>
      <c r="AP121" s="96"/>
      <c r="AQ121" s="93">
        <v>0</v>
      </c>
      <c r="AR121" s="93"/>
      <c r="AS121" s="93"/>
      <c r="AT121" s="93"/>
      <c r="AU121" s="93">
        <v>0</v>
      </c>
      <c r="AV121" s="93"/>
      <c r="AW121" s="93"/>
      <c r="AX121" s="93"/>
      <c r="AY121" s="93">
        <v>0</v>
      </c>
      <c r="AZ121" s="93"/>
      <c r="BA121" s="93"/>
      <c r="BB121" s="93"/>
      <c r="BC121" s="93">
        <v>0</v>
      </c>
      <c r="BD121" s="93"/>
      <c r="BE121" s="93"/>
      <c r="BF121" s="93"/>
      <c r="BG121" s="94">
        <v>1</v>
      </c>
      <c r="BH121" s="95"/>
      <c r="BI121" s="95"/>
      <c r="BJ121" s="96"/>
      <c r="BK121" s="94">
        <v>1</v>
      </c>
      <c r="BL121" s="95"/>
      <c r="BM121" s="95"/>
      <c r="BN121" s="96"/>
      <c r="BO121" s="94">
        <v>0</v>
      </c>
      <c r="BP121" s="95"/>
      <c r="BQ121" s="95"/>
      <c r="BR121" s="96"/>
      <c r="BS121" s="94">
        <f t="shared" si="3"/>
        <v>2</v>
      </c>
      <c r="BT121" s="95"/>
      <c r="BU121" s="95"/>
      <c r="BV121" s="95"/>
      <c r="BW121" s="96"/>
      <c r="BX121" s="94">
        <v>0</v>
      </c>
      <c r="BY121" s="95"/>
      <c r="BZ121" s="95"/>
      <c r="CA121" s="96"/>
      <c r="CB121" s="94">
        <v>0</v>
      </c>
      <c r="CC121" s="95"/>
      <c r="CD121" s="95"/>
      <c r="CE121" s="96"/>
      <c r="CF121" s="94">
        <v>0</v>
      </c>
      <c r="CG121" s="95"/>
      <c r="CH121" s="95"/>
      <c r="CI121" s="96"/>
      <c r="CJ121" s="94">
        <v>0</v>
      </c>
      <c r="CK121" s="95"/>
      <c r="CL121" s="95"/>
      <c r="CM121" s="96"/>
      <c r="CN121" s="94">
        <v>0</v>
      </c>
      <c r="CO121" s="95"/>
      <c r="CP121" s="95"/>
      <c r="CQ121" s="96"/>
      <c r="CR121" s="94">
        <v>0</v>
      </c>
      <c r="CS121" s="95"/>
      <c r="CT121" s="95"/>
      <c r="CU121" s="95"/>
      <c r="CV121" s="96"/>
      <c r="CW121" s="94">
        <v>0</v>
      </c>
      <c r="CX121" s="95"/>
      <c r="CY121" s="95"/>
      <c r="CZ121" s="95"/>
      <c r="DA121" s="96"/>
      <c r="DB121" s="94">
        <v>0</v>
      </c>
      <c r="DC121" s="95"/>
      <c r="DD121" s="95"/>
      <c r="DE121" s="95"/>
      <c r="DF121" s="96"/>
      <c r="DG121" s="94">
        <f t="shared" si="4"/>
        <v>0</v>
      </c>
      <c r="DH121" s="95"/>
      <c r="DI121" s="95"/>
      <c r="DJ121" s="95"/>
      <c r="DK121" s="96"/>
      <c r="DL121" s="94">
        <v>0</v>
      </c>
      <c r="DM121" s="95"/>
      <c r="DN121" s="95"/>
      <c r="DO121" s="96"/>
      <c r="DP121" s="94">
        <v>0</v>
      </c>
      <c r="DQ121" s="95"/>
      <c r="DR121" s="95"/>
      <c r="DS121" s="96"/>
      <c r="DT121" s="94">
        <f t="shared" si="5"/>
        <v>0</v>
      </c>
      <c r="DU121" s="95"/>
      <c r="DV121" s="95"/>
      <c r="DW121" s="95"/>
      <c r="DX121" s="96"/>
      <c r="DY121" s="100">
        <v>42582.604166666664</v>
      </c>
      <c r="DZ121" s="95"/>
      <c r="EA121" s="95"/>
      <c r="EB121" s="95"/>
      <c r="EC121" s="96"/>
      <c r="ED121" s="100">
        <v>42582.729166666664</v>
      </c>
      <c r="EE121" s="101"/>
      <c r="EF121" s="101"/>
      <c r="EG121" s="101"/>
      <c r="EH121" s="102"/>
      <c r="EI121" s="100">
        <v>42583.395833333336</v>
      </c>
      <c r="EJ121" s="101"/>
      <c r="EK121" s="101"/>
      <c r="EL121" s="101"/>
      <c r="EM121" s="102"/>
      <c r="EN121" s="94">
        <v>19</v>
      </c>
      <c r="EO121" s="95"/>
      <c r="EP121" s="95"/>
      <c r="EQ121" s="96"/>
      <c r="ER121" s="94"/>
      <c r="ES121" s="95"/>
      <c r="ET121" s="95"/>
      <c r="EU121" s="95"/>
      <c r="EV121" s="95"/>
      <c r="EW121" s="95"/>
      <c r="EX121" s="95"/>
      <c r="EY121" s="96"/>
      <c r="EZ121" s="94" t="s">
        <v>248</v>
      </c>
      <c r="FA121" s="95"/>
      <c r="FB121" s="95"/>
      <c r="FC121" s="95"/>
      <c r="FD121" s="95"/>
      <c r="FE121" s="96"/>
      <c r="FF121" s="103" t="s">
        <v>249</v>
      </c>
      <c r="FG121" s="104"/>
      <c r="FH121" s="104"/>
      <c r="FI121" s="104"/>
      <c r="FJ121" s="104"/>
      <c r="FK121" s="105"/>
    </row>
    <row r="122" spans="1:167" s="54" customFormat="1" ht="11.25" customHeight="1" x14ac:dyDescent="0.2">
      <c r="A122" s="94">
        <v>118</v>
      </c>
      <c r="B122" s="95"/>
      <c r="C122" s="95"/>
      <c r="D122" s="96"/>
      <c r="E122" s="94" t="s">
        <v>246</v>
      </c>
      <c r="F122" s="95"/>
      <c r="G122" s="95"/>
      <c r="H122" s="95"/>
      <c r="I122" s="95"/>
      <c r="J122" s="95"/>
      <c r="K122" s="96"/>
      <c r="L122" s="106" t="s">
        <v>196</v>
      </c>
      <c r="M122" s="107"/>
      <c r="N122" s="107"/>
      <c r="O122" s="107"/>
      <c r="P122" s="107"/>
      <c r="Q122" s="108"/>
      <c r="R122" s="94" t="s">
        <v>247</v>
      </c>
      <c r="S122" s="95"/>
      <c r="T122" s="95"/>
      <c r="U122" s="95"/>
      <c r="V122" s="96"/>
      <c r="W122" s="94">
        <v>10</v>
      </c>
      <c r="X122" s="95"/>
      <c r="Y122" s="95"/>
      <c r="Z122" s="95"/>
      <c r="AA122" s="96"/>
      <c r="AB122" s="94">
        <v>1</v>
      </c>
      <c r="AC122" s="95"/>
      <c r="AD122" s="95"/>
      <c r="AE122" s="95"/>
      <c r="AF122" s="96"/>
      <c r="AG122" s="99" t="s">
        <v>87</v>
      </c>
      <c r="AH122" s="95"/>
      <c r="AI122" s="95"/>
      <c r="AJ122" s="95"/>
      <c r="AK122" s="96"/>
      <c r="AL122" s="99" t="s">
        <v>87</v>
      </c>
      <c r="AM122" s="95"/>
      <c r="AN122" s="95"/>
      <c r="AO122" s="95"/>
      <c r="AP122" s="96"/>
      <c r="AQ122" s="93">
        <v>0</v>
      </c>
      <c r="AR122" s="93"/>
      <c r="AS122" s="93"/>
      <c r="AT122" s="93"/>
      <c r="AU122" s="93">
        <v>0</v>
      </c>
      <c r="AV122" s="93"/>
      <c r="AW122" s="93"/>
      <c r="AX122" s="93"/>
      <c r="AY122" s="93">
        <v>0</v>
      </c>
      <c r="AZ122" s="93"/>
      <c r="BA122" s="93"/>
      <c r="BB122" s="93"/>
      <c r="BC122" s="93">
        <v>1</v>
      </c>
      <c r="BD122" s="93"/>
      <c r="BE122" s="93"/>
      <c r="BF122" s="93"/>
      <c r="BG122" s="94">
        <v>0</v>
      </c>
      <c r="BH122" s="95"/>
      <c r="BI122" s="95"/>
      <c r="BJ122" s="96"/>
      <c r="BK122" s="94">
        <v>1</v>
      </c>
      <c r="BL122" s="95"/>
      <c r="BM122" s="95"/>
      <c r="BN122" s="96"/>
      <c r="BO122" s="94">
        <v>0</v>
      </c>
      <c r="BP122" s="95"/>
      <c r="BQ122" s="95"/>
      <c r="BR122" s="96"/>
      <c r="BS122" s="94">
        <f t="shared" si="3"/>
        <v>2</v>
      </c>
      <c r="BT122" s="95"/>
      <c r="BU122" s="95"/>
      <c r="BV122" s="95"/>
      <c r="BW122" s="96"/>
      <c r="BX122" s="94">
        <v>0</v>
      </c>
      <c r="BY122" s="95"/>
      <c r="BZ122" s="95"/>
      <c r="CA122" s="96"/>
      <c r="CB122" s="94">
        <v>0</v>
      </c>
      <c r="CC122" s="95"/>
      <c r="CD122" s="95"/>
      <c r="CE122" s="96"/>
      <c r="CF122" s="94">
        <v>0</v>
      </c>
      <c r="CG122" s="95"/>
      <c r="CH122" s="95"/>
      <c r="CI122" s="96"/>
      <c r="CJ122" s="94">
        <v>4</v>
      </c>
      <c r="CK122" s="95"/>
      <c r="CL122" s="95"/>
      <c r="CM122" s="96"/>
      <c r="CN122" s="93">
        <v>0</v>
      </c>
      <c r="CO122" s="93"/>
      <c r="CP122" s="93"/>
      <c r="CQ122" s="93"/>
      <c r="CR122" s="93">
        <v>0</v>
      </c>
      <c r="CS122" s="93"/>
      <c r="CT122" s="93"/>
      <c r="CU122" s="93"/>
      <c r="CV122" s="93"/>
      <c r="CW122" s="93">
        <v>4</v>
      </c>
      <c r="CX122" s="93"/>
      <c r="CY122" s="93"/>
      <c r="CZ122" s="93"/>
      <c r="DA122" s="93"/>
      <c r="DB122" s="93">
        <v>0</v>
      </c>
      <c r="DC122" s="93"/>
      <c r="DD122" s="93"/>
      <c r="DE122" s="93"/>
      <c r="DF122" s="93"/>
      <c r="DG122" s="94">
        <f t="shared" si="4"/>
        <v>4</v>
      </c>
      <c r="DH122" s="95"/>
      <c r="DI122" s="95"/>
      <c r="DJ122" s="95"/>
      <c r="DK122" s="96"/>
      <c r="DL122" s="93">
        <v>0</v>
      </c>
      <c r="DM122" s="93"/>
      <c r="DN122" s="93"/>
      <c r="DO122" s="93"/>
      <c r="DP122" s="93">
        <v>0</v>
      </c>
      <c r="DQ122" s="93"/>
      <c r="DR122" s="93"/>
      <c r="DS122" s="93"/>
      <c r="DT122" s="94">
        <f t="shared" si="5"/>
        <v>4</v>
      </c>
      <c r="DU122" s="95"/>
      <c r="DV122" s="95"/>
      <c r="DW122" s="95"/>
      <c r="DX122" s="96"/>
      <c r="DY122" s="100">
        <v>42583.420138888891</v>
      </c>
      <c r="DZ122" s="95"/>
      <c r="EA122" s="95"/>
      <c r="EB122" s="95"/>
      <c r="EC122" s="96"/>
      <c r="ED122" s="100">
        <v>42583.506944444445</v>
      </c>
      <c r="EE122" s="101"/>
      <c r="EF122" s="101"/>
      <c r="EG122" s="101"/>
      <c r="EH122" s="102"/>
      <c r="EI122" s="100">
        <v>42583.506944444445</v>
      </c>
      <c r="EJ122" s="101"/>
      <c r="EK122" s="101"/>
      <c r="EL122" s="101"/>
      <c r="EM122" s="102"/>
      <c r="EN122" s="94">
        <v>2.1</v>
      </c>
      <c r="EO122" s="95"/>
      <c r="EP122" s="95"/>
      <c r="EQ122" s="96"/>
      <c r="ER122" s="94"/>
      <c r="ES122" s="95"/>
      <c r="ET122" s="95"/>
      <c r="EU122" s="95"/>
      <c r="EV122" s="95"/>
      <c r="EW122" s="95"/>
      <c r="EX122" s="95"/>
      <c r="EY122" s="96"/>
      <c r="EZ122" s="94" t="s">
        <v>248</v>
      </c>
      <c r="FA122" s="95"/>
      <c r="FB122" s="95"/>
      <c r="FC122" s="95"/>
      <c r="FD122" s="95"/>
      <c r="FE122" s="96"/>
      <c r="FF122" s="103" t="s">
        <v>249</v>
      </c>
      <c r="FG122" s="104"/>
      <c r="FH122" s="104"/>
      <c r="FI122" s="104"/>
      <c r="FJ122" s="104"/>
      <c r="FK122" s="105"/>
    </row>
    <row r="123" spans="1:167" s="54" customFormat="1" ht="11.25" customHeight="1" x14ac:dyDescent="0.2">
      <c r="A123" s="94">
        <v>119</v>
      </c>
      <c r="B123" s="95"/>
      <c r="C123" s="95"/>
      <c r="D123" s="96"/>
      <c r="E123" s="94" t="s">
        <v>246</v>
      </c>
      <c r="F123" s="95"/>
      <c r="G123" s="95"/>
      <c r="H123" s="95"/>
      <c r="I123" s="95"/>
      <c r="J123" s="95"/>
      <c r="K123" s="96"/>
      <c r="L123" s="114" t="s">
        <v>313</v>
      </c>
      <c r="M123" s="115"/>
      <c r="N123" s="115"/>
      <c r="O123" s="115"/>
      <c r="P123" s="115"/>
      <c r="Q123" s="116"/>
      <c r="R123" s="94" t="s">
        <v>91</v>
      </c>
      <c r="S123" s="95"/>
      <c r="T123" s="95"/>
      <c r="U123" s="95"/>
      <c r="V123" s="96"/>
      <c r="W123" s="94">
        <v>6</v>
      </c>
      <c r="X123" s="95"/>
      <c r="Y123" s="95"/>
      <c r="Z123" s="95"/>
      <c r="AA123" s="96"/>
      <c r="AB123" s="94">
        <v>0</v>
      </c>
      <c r="AC123" s="95"/>
      <c r="AD123" s="95"/>
      <c r="AE123" s="95"/>
      <c r="AF123" s="96"/>
      <c r="AG123" s="99" t="s">
        <v>87</v>
      </c>
      <c r="AH123" s="95"/>
      <c r="AI123" s="95"/>
      <c r="AJ123" s="95"/>
      <c r="AK123" s="96"/>
      <c r="AL123" s="99" t="s">
        <v>87</v>
      </c>
      <c r="AM123" s="95"/>
      <c r="AN123" s="95"/>
      <c r="AO123" s="95"/>
      <c r="AP123" s="96"/>
      <c r="AQ123" s="93">
        <v>0</v>
      </c>
      <c r="AR123" s="93"/>
      <c r="AS123" s="93"/>
      <c r="AT123" s="93"/>
      <c r="AU123" s="93">
        <v>0</v>
      </c>
      <c r="AV123" s="93"/>
      <c r="AW123" s="93"/>
      <c r="AX123" s="93"/>
      <c r="AY123" s="93">
        <v>0</v>
      </c>
      <c r="AZ123" s="93"/>
      <c r="BA123" s="93"/>
      <c r="BB123" s="93"/>
      <c r="BC123" s="93">
        <v>0</v>
      </c>
      <c r="BD123" s="93"/>
      <c r="BE123" s="93"/>
      <c r="BF123" s="93"/>
      <c r="BG123" s="94">
        <v>1</v>
      </c>
      <c r="BH123" s="95"/>
      <c r="BI123" s="95"/>
      <c r="BJ123" s="96"/>
      <c r="BK123" s="94">
        <v>0</v>
      </c>
      <c r="BL123" s="95"/>
      <c r="BM123" s="95"/>
      <c r="BN123" s="96"/>
      <c r="BO123" s="94">
        <v>0</v>
      </c>
      <c r="BP123" s="95"/>
      <c r="BQ123" s="95"/>
      <c r="BR123" s="96"/>
      <c r="BS123" s="94">
        <f t="shared" si="3"/>
        <v>1</v>
      </c>
      <c r="BT123" s="95"/>
      <c r="BU123" s="95"/>
      <c r="BV123" s="95"/>
      <c r="BW123" s="96"/>
      <c r="BX123" s="94">
        <v>0</v>
      </c>
      <c r="BY123" s="95"/>
      <c r="BZ123" s="95"/>
      <c r="CA123" s="96"/>
      <c r="CB123" s="94">
        <v>0</v>
      </c>
      <c r="CC123" s="95"/>
      <c r="CD123" s="95"/>
      <c r="CE123" s="96"/>
      <c r="CF123" s="94">
        <v>0</v>
      </c>
      <c r="CG123" s="95"/>
      <c r="CH123" s="95"/>
      <c r="CI123" s="96"/>
      <c r="CJ123" s="94">
        <v>0</v>
      </c>
      <c r="CK123" s="95"/>
      <c r="CL123" s="95"/>
      <c r="CM123" s="96"/>
      <c r="CN123" s="94">
        <v>50</v>
      </c>
      <c r="CO123" s="95"/>
      <c r="CP123" s="95"/>
      <c r="CQ123" s="96"/>
      <c r="CR123" s="94">
        <v>50</v>
      </c>
      <c r="CS123" s="95"/>
      <c r="CT123" s="95"/>
      <c r="CU123" s="95"/>
      <c r="CV123" s="96"/>
      <c r="CW123" s="94">
        <v>0</v>
      </c>
      <c r="CX123" s="95"/>
      <c r="CY123" s="95"/>
      <c r="CZ123" s="95"/>
      <c r="DA123" s="96"/>
      <c r="DB123" s="94">
        <v>0</v>
      </c>
      <c r="DC123" s="95"/>
      <c r="DD123" s="95"/>
      <c r="DE123" s="95"/>
      <c r="DF123" s="96"/>
      <c r="DG123" s="94">
        <f t="shared" si="4"/>
        <v>50</v>
      </c>
      <c r="DH123" s="95"/>
      <c r="DI123" s="95"/>
      <c r="DJ123" s="95"/>
      <c r="DK123" s="96"/>
      <c r="DL123" s="94">
        <v>0</v>
      </c>
      <c r="DM123" s="95"/>
      <c r="DN123" s="95"/>
      <c r="DO123" s="96"/>
      <c r="DP123" s="94">
        <v>0</v>
      </c>
      <c r="DQ123" s="95"/>
      <c r="DR123" s="95"/>
      <c r="DS123" s="96"/>
      <c r="DT123" s="94">
        <f t="shared" si="5"/>
        <v>50</v>
      </c>
      <c r="DU123" s="95"/>
      <c r="DV123" s="95"/>
      <c r="DW123" s="95"/>
      <c r="DX123" s="96"/>
      <c r="DY123" s="100">
        <v>42584.302083333336</v>
      </c>
      <c r="DZ123" s="95"/>
      <c r="EA123" s="95"/>
      <c r="EB123" s="95"/>
      <c r="EC123" s="96"/>
      <c r="ED123" s="100">
        <v>42584.96875</v>
      </c>
      <c r="EE123" s="101"/>
      <c r="EF123" s="101"/>
      <c r="EG123" s="101"/>
      <c r="EH123" s="102"/>
      <c r="EI123" s="100">
        <v>42584.96875</v>
      </c>
      <c r="EJ123" s="101"/>
      <c r="EK123" s="101"/>
      <c r="EL123" s="101"/>
      <c r="EM123" s="102"/>
      <c r="EN123" s="94">
        <v>16</v>
      </c>
      <c r="EO123" s="95"/>
      <c r="EP123" s="95"/>
      <c r="EQ123" s="96"/>
      <c r="ER123" s="94"/>
      <c r="ES123" s="95"/>
      <c r="ET123" s="95"/>
      <c r="EU123" s="95"/>
      <c r="EV123" s="95"/>
      <c r="EW123" s="95"/>
      <c r="EX123" s="95"/>
      <c r="EY123" s="96"/>
      <c r="EZ123" s="94" t="s">
        <v>248</v>
      </c>
      <c r="FA123" s="95"/>
      <c r="FB123" s="95"/>
      <c r="FC123" s="95"/>
      <c r="FD123" s="95"/>
      <c r="FE123" s="96"/>
      <c r="FF123" s="103" t="s">
        <v>249</v>
      </c>
      <c r="FG123" s="104"/>
      <c r="FH123" s="104"/>
      <c r="FI123" s="104"/>
      <c r="FJ123" s="104"/>
      <c r="FK123" s="105"/>
    </row>
    <row r="124" spans="1:167" s="54" customFormat="1" ht="11.25" customHeight="1" x14ac:dyDescent="0.2">
      <c r="A124" s="94">
        <v>120</v>
      </c>
      <c r="B124" s="95"/>
      <c r="C124" s="95"/>
      <c r="D124" s="96"/>
      <c r="E124" s="94" t="s">
        <v>246</v>
      </c>
      <c r="F124" s="95"/>
      <c r="G124" s="95"/>
      <c r="H124" s="95"/>
      <c r="I124" s="95"/>
      <c r="J124" s="95"/>
      <c r="K124" s="96"/>
      <c r="L124" s="106" t="s">
        <v>197</v>
      </c>
      <c r="M124" s="107"/>
      <c r="N124" s="107"/>
      <c r="O124" s="107"/>
      <c r="P124" s="107"/>
      <c r="Q124" s="108"/>
      <c r="R124" s="94" t="s">
        <v>247</v>
      </c>
      <c r="S124" s="95"/>
      <c r="T124" s="95"/>
      <c r="U124" s="95"/>
      <c r="V124" s="96"/>
      <c r="W124" s="94">
        <v>6</v>
      </c>
      <c r="X124" s="95"/>
      <c r="Y124" s="95"/>
      <c r="Z124" s="95"/>
      <c r="AA124" s="96"/>
      <c r="AB124" s="94">
        <v>1</v>
      </c>
      <c r="AC124" s="95"/>
      <c r="AD124" s="95"/>
      <c r="AE124" s="95"/>
      <c r="AF124" s="96"/>
      <c r="AG124" s="99" t="s">
        <v>87</v>
      </c>
      <c r="AH124" s="95"/>
      <c r="AI124" s="95"/>
      <c r="AJ124" s="95"/>
      <c r="AK124" s="96"/>
      <c r="AL124" s="99" t="s">
        <v>87</v>
      </c>
      <c r="AM124" s="95"/>
      <c r="AN124" s="95"/>
      <c r="AO124" s="95"/>
      <c r="AP124" s="96"/>
      <c r="AQ124" s="93">
        <v>0</v>
      </c>
      <c r="AR124" s="93"/>
      <c r="AS124" s="93"/>
      <c r="AT124" s="93"/>
      <c r="AU124" s="93">
        <v>0</v>
      </c>
      <c r="AV124" s="93"/>
      <c r="AW124" s="93"/>
      <c r="AX124" s="93"/>
      <c r="AY124" s="93">
        <v>0</v>
      </c>
      <c r="AZ124" s="93"/>
      <c r="BA124" s="93"/>
      <c r="BB124" s="93"/>
      <c r="BC124" s="93">
        <v>1</v>
      </c>
      <c r="BD124" s="93"/>
      <c r="BE124" s="93"/>
      <c r="BF124" s="93"/>
      <c r="BG124" s="94">
        <v>0</v>
      </c>
      <c r="BH124" s="95"/>
      <c r="BI124" s="95"/>
      <c r="BJ124" s="96"/>
      <c r="BK124" s="94">
        <v>1</v>
      </c>
      <c r="BL124" s="95"/>
      <c r="BM124" s="95"/>
      <c r="BN124" s="96"/>
      <c r="BO124" s="94">
        <v>0</v>
      </c>
      <c r="BP124" s="95"/>
      <c r="BQ124" s="95"/>
      <c r="BR124" s="96"/>
      <c r="BS124" s="94">
        <f t="shared" si="3"/>
        <v>2</v>
      </c>
      <c r="BT124" s="95"/>
      <c r="BU124" s="95"/>
      <c r="BV124" s="95"/>
      <c r="BW124" s="96"/>
      <c r="BX124" s="94">
        <v>0</v>
      </c>
      <c r="BY124" s="95"/>
      <c r="BZ124" s="95"/>
      <c r="CA124" s="96"/>
      <c r="CB124" s="94">
        <v>0</v>
      </c>
      <c r="CC124" s="95"/>
      <c r="CD124" s="95"/>
      <c r="CE124" s="96"/>
      <c r="CF124" s="94">
        <v>0</v>
      </c>
      <c r="CG124" s="95"/>
      <c r="CH124" s="95"/>
      <c r="CI124" s="96"/>
      <c r="CJ124" s="94">
        <v>1</v>
      </c>
      <c r="CK124" s="95"/>
      <c r="CL124" s="95"/>
      <c r="CM124" s="96"/>
      <c r="CN124" s="94">
        <v>0</v>
      </c>
      <c r="CO124" s="95"/>
      <c r="CP124" s="95"/>
      <c r="CQ124" s="96"/>
      <c r="CR124" s="94">
        <v>0</v>
      </c>
      <c r="CS124" s="95"/>
      <c r="CT124" s="95"/>
      <c r="CU124" s="95"/>
      <c r="CV124" s="96"/>
      <c r="CW124" s="94">
        <v>1</v>
      </c>
      <c r="CX124" s="95"/>
      <c r="CY124" s="95"/>
      <c r="CZ124" s="95"/>
      <c r="DA124" s="96"/>
      <c r="DB124" s="94">
        <v>0</v>
      </c>
      <c r="DC124" s="95"/>
      <c r="DD124" s="95"/>
      <c r="DE124" s="95"/>
      <c r="DF124" s="96"/>
      <c r="DG124" s="94">
        <f t="shared" si="4"/>
        <v>1</v>
      </c>
      <c r="DH124" s="95"/>
      <c r="DI124" s="95"/>
      <c r="DJ124" s="95"/>
      <c r="DK124" s="96"/>
      <c r="DL124" s="94">
        <v>0</v>
      </c>
      <c r="DM124" s="95"/>
      <c r="DN124" s="95"/>
      <c r="DO124" s="96"/>
      <c r="DP124" s="94">
        <v>0</v>
      </c>
      <c r="DQ124" s="95"/>
      <c r="DR124" s="95"/>
      <c r="DS124" s="96"/>
      <c r="DT124" s="94">
        <f t="shared" si="5"/>
        <v>1</v>
      </c>
      <c r="DU124" s="95"/>
      <c r="DV124" s="95"/>
      <c r="DW124" s="95"/>
      <c r="DX124" s="96"/>
      <c r="DY124" s="100">
        <v>42585.458333333336</v>
      </c>
      <c r="DZ124" s="95"/>
      <c r="EA124" s="95"/>
      <c r="EB124" s="95"/>
      <c r="EC124" s="96"/>
      <c r="ED124" s="100">
        <v>42585.5</v>
      </c>
      <c r="EE124" s="101"/>
      <c r="EF124" s="101"/>
      <c r="EG124" s="101"/>
      <c r="EH124" s="102"/>
      <c r="EI124" s="100">
        <v>42585.5</v>
      </c>
      <c r="EJ124" s="101"/>
      <c r="EK124" s="101"/>
      <c r="EL124" s="101"/>
      <c r="EM124" s="102"/>
      <c r="EN124" s="134">
        <v>1</v>
      </c>
      <c r="EO124" s="135"/>
      <c r="EP124" s="135"/>
      <c r="EQ124" s="136"/>
      <c r="ER124" s="94"/>
      <c r="ES124" s="95"/>
      <c r="ET124" s="95"/>
      <c r="EU124" s="95"/>
      <c r="EV124" s="95"/>
      <c r="EW124" s="95"/>
      <c r="EX124" s="95"/>
      <c r="EY124" s="96"/>
      <c r="EZ124" s="94" t="s">
        <v>248</v>
      </c>
      <c r="FA124" s="95"/>
      <c r="FB124" s="95"/>
      <c r="FC124" s="95"/>
      <c r="FD124" s="95"/>
      <c r="FE124" s="96"/>
      <c r="FF124" s="103" t="s">
        <v>249</v>
      </c>
      <c r="FG124" s="104"/>
      <c r="FH124" s="104"/>
      <c r="FI124" s="104"/>
      <c r="FJ124" s="104"/>
      <c r="FK124" s="105"/>
    </row>
    <row r="125" spans="1:167" s="54" customFormat="1" ht="11.25" customHeight="1" x14ac:dyDescent="0.2">
      <c r="A125" s="94">
        <v>121</v>
      </c>
      <c r="B125" s="95"/>
      <c r="C125" s="95"/>
      <c r="D125" s="96"/>
      <c r="E125" s="94" t="s">
        <v>246</v>
      </c>
      <c r="F125" s="95"/>
      <c r="G125" s="95"/>
      <c r="H125" s="95"/>
      <c r="I125" s="95"/>
      <c r="J125" s="95"/>
      <c r="K125" s="96"/>
      <c r="L125" s="106" t="s">
        <v>198</v>
      </c>
      <c r="M125" s="107"/>
      <c r="N125" s="107"/>
      <c r="O125" s="107"/>
      <c r="P125" s="107"/>
      <c r="Q125" s="108"/>
      <c r="R125" s="94" t="s">
        <v>247</v>
      </c>
      <c r="S125" s="95"/>
      <c r="T125" s="95"/>
      <c r="U125" s="95"/>
      <c r="V125" s="96"/>
      <c r="W125" s="94">
        <v>6</v>
      </c>
      <c r="X125" s="95"/>
      <c r="Y125" s="95"/>
      <c r="Z125" s="95"/>
      <c r="AA125" s="96"/>
      <c r="AB125" s="94">
        <v>1</v>
      </c>
      <c r="AC125" s="95"/>
      <c r="AD125" s="95"/>
      <c r="AE125" s="95"/>
      <c r="AF125" s="96"/>
      <c r="AG125" s="99" t="s">
        <v>87</v>
      </c>
      <c r="AH125" s="95"/>
      <c r="AI125" s="95"/>
      <c r="AJ125" s="95"/>
      <c r="AK125" s="96"/>
      <c r="AL125" s="99" t="s">
        <v>87</v>
      </c>
      <c r="AM125" s="95"/>
      <c r="AN125" s="95"/>
      <c r="AO125" s="95"/>
      <c r="AP125" s="96"/>
      <c r="AQ125" s="93">
        <v>0</v>
      </c>
      <c r="AR125" s="93"/>
      <c r="AS125" s="93"/>
      <c r="AT125" s="93"/>
      <c r="AU125" s="93">
        <v>0</v>
      </c>
      <c r="AV125" s="93"/>
      <c r="AW125" s="93"/>
      <c r="AX125" s="93"/>
      <c r="AY125" s="93">
        <v>0</v>
      </c>
      <c r="AZ125" s="93"/>
      <c r="BA125" s="93"/>
      <c r="BB125" s="93"/>
      <c r="BC125" s="93">
        <v>2</v>
      </c>
      <c r="BD125" s="93"/>
      <c r="BE125" s="93"/>
      <c r="BF125" s="93"/>
      <c r="BG125" s="94">
        <v>1</v>
      </c>
      <c r="BH125" s="95"/>
      <c r="BI125" s="95"/>
      <c r="BJ125" s="96"/>
      <c r="BK125" s="94">
        <v>1</v>
      </c>
      <c r="BL125" s="95"/>
      <c r="BM125" s="95"/>
      <c r="BN125" s="96"/>
      <c r="BO125" s="94">
        <v>0</v>
      </c>
      <c r="BP125" s="95"/>
      <c r="BQ125" s="95"/>
      <c r="BR125" s="96"/>
      <c r="BS125" s="94">
        <f t="shared" si="3"/>
        <v>4</v>
      </c>
      <c r="BT125" s="95"/>
      <c r="BU125" s="95"/>
      <c r="BV125" s="95"/>
      <c r="BW125" s="96"/>
      <c r="BX125" s="94">
        <v>0</v>
      </c>
      <c r="BY125" s="95"/>
      <c r="BZ125" s="95"/>
      <c r="CA125" s="96"/>
      <c r="CB125" s="94">
        <v>0</v>
      </c>
      <c r="CC125" s="95"/>
      <c r="CD125" s="95"/>
      <c r="CE125" s="96"/>
      <c r="CF125" s="94">
        <v>0</v>
      </c>
      <c r="CG125" s="95"/>
      <c r="CH125" s="95"/>
      <c r="CI125" s="96"/>
      <c r="CJ125" s="94">
        <v>6</v>
      </c>
      <c r="CK125" s="95"/>
      <c r="CL125" s="95"/>
      <c r="CM125" s="96"/>
      <c r="CN125" s="94">
        <v>1</v>
      </c>
      <c r="CO125" s="95"/>
      <c r="CP125" s="95"/>
      <c r="CQ125" s="96"/>
      <c r="CR125" s="94">
        <v>1</v>
      </c>
      <c r="CS125" s="95"/>
      <c r="CT125" s="95"/>
      <c r="CU125" s="95"/>
      <c r="CV125" s="96"/>
      <c r="CW125" s="94">
        <v>6</v>
      </c>
      <c r="CX125" s="95"/>
      <c r="CY125" s="95"/>
      <c r="CZ125" s="95"/>
      <c r="DA125" s="96"/>
      <c r="DB125" s="94">
        <v>0</v>
      </c>
      <c r="DC125" s="95"/>
      <c r="DD125" s="95"/>
      <c r="DE125" s="95"/>
      <c r="DF125" s="96"/>
      <c r="DG125" s="94">
        <f t="shared" si="4"/>
        <v>7</v>
      </c>
      <c r="DH125" s="95"/>
      <c r="DI125" s="95"/>
      <c r="DJ125" s="95"/>
      <c r="DK125" s="96"/>
      <c r="DL125" s="94">
        <v>0</v>
      </c>
      <c r="DM125" s="95"/>
      <c r="DN125" s="95"/>
      <c r="DO125" s="96"/>
      <c r="DP125" s="94">
        <v>0</v>
      </c>
      <c r="DQ125" s="95"/>
      <c r="DR125" s="95"/>
      <c r="DS125" s="96"/>
      <c r="DT125" s="94">
        <f t="shared" si="5"/>
        <v>7</v>
      </c>
      <c r="DU125" s="95"/>
      <c r="DV125" s="95"/>
      <c r="DW125" s="95"/>
      <c r="DX125" s="96"/>
      <c r="DY125" s="100">
        <v>42586.548611111109</v>
      </c>
      <c r="DZ125" s="95"/>
      <c r="EA125" s="95"/>
      <c r="EB125" s="95"/>
      <c r="EC125" s="96"/>
      <c r="ED125" s="100">
        <v>42586.638888888891</v>
      </c>
      <c r="EE125" s="101"/>
      <c r="EF125" s="101"/>
      <c r="EG125" s="101"/>
      <c r="EH125" s="102"/>
      <c r="EI125" s="100">
        <v>42586.982638888891</v>
      </c>
      <c r="EJ125" s="101"/>
      <c r="EK125" s="101"/>
      <c r="EL125" s="101"/>
      <c r="EM125" s="102"/>
      <c r="EN125" s="94">
        <v>10.4</v>
      </c>
      <c r="EO125" s="95"/>
      <c r="EP125" s="95"/>
      <c r="EQ125" s="96"/>
      <c r="ER125" s="94"/>
      <c r="ES125" s="95"/>
      <c r="ET125" s="95"/>
      <c r="EU125" s="95"/>
      <c r="EV125" s="95"/>
      <c r="EW125" s="95"/>
      <c r="EX125" s="95"/>
      <c r="EY125" s="96"/>
      <c r="EZ125" s="94" t="s">
        <v>248</v>
      </c>
      <c r="FA125" s="95"/>
      <c r="FB125" s="95"/>
      <c r="FC125" s="95"/>
      <c r="FD125" s="95"/>
      <c r="FE125" s="96"/>
      <c r="FF125" s="103" t="s">
        <v>249</v>
      </c>
      <c r="FG125" s="104"/>
      <c r="FH125" s="104"/>
      <c r="FI125" s="104"/>
      <c r="FJ125" s="104"/>
      <c r="FK125" s="105"/>
    </row>
    <row r="126" spans="1:167" s="54" customFormat="1" ht="11.25" customHeight="1" x14ac:dyDescent="0.2">
      <c r="A126" s="94">
        <v>122</v>
      </c>
      <c r="B126" s="95"/>
      <c r="C126" s="95"/>
      <c r="D126" s="96"/>
      <c r="E126" s="94" t="s">
        <v>246</v>
      </c>
      <c r="F126" s="95"/>
      <c r="G126" s="95"/>
      <c r="H126" s="95"/>
      <c r="I126" s="95"/>
      <c r="J126" s="95"/>
      <c r="K126" s="96"/>
      <c r="L126" s="131" t="s">
        <v>131</v>
      </c>
      <c r="M126" s="132"/>
      <c r="N126" s="132"/>
      <c r="O126" s="132"/>
      <c r="P126" s="132"/>
      <c r="Q126" s="133"/>
      <c r="R126" s="94" t="s">
        <v>247</v>
      </c>
      <c r="S126" s="95"/>
      <c r="T126" s="95"/>
      <c r="U126" s="95"/>
      <c r="V126" s="96"/>
      <c r="W126" s="94">
        <v>10</v>
      </c>
      <c r="X126" s="95"/>
      <c r="Y126" s="95"/>
      <c r="Z126" s="95"/>
      <c r="AA126" s="96"/>
      <c r="AB126" s="94">
        <v>1</v>
      </c>
      <c r="AC126" s="95"/>
      <c r="AD126" s="95"/>
      <c r="AE126" s="95"/>
      <c r="AF126" s="96"/>
      <c r="AG126" s="99" t="s">
        <v>87</v>
      </c>
      <c r="AH126" s="95"/>
      <c r="AI126" s="95"/>
      <c r="AJ126" s="95"/>
      <c r="AK126" s="96"/>
      <c r="AL126" s="99" t="s">
        <v>87</v>
      </c>
      <c r="AM126" s="95"/>
      <c r="AN126" s="95"/>
      <c r="AO126" s="95"/>
      <c r="AP126" s="96"/>
      <c r="AQ126" s="93">
        <v>0</v>
      </c>
      <c r="AR126" s="93"/>
      <c r="AS126" s="93"/>
      <c r="AT126" s="93"/>
      <c r="AU126" s="93">
        <v>0</v>
      </c>
      <c r="AV126" s="93"/>
      <c r="AW126" s="93"/>
      <c r="AX126" s="93"/>
      <c r="AY126" s="93">
        <v>0</v>
      </c>
      <c r="AZ126" s="93"/>
      <c r="BA126" s="93"/>
      <c r="BB126" s="93"/>
      <c r="BC126" s="93">
        <v>1</v>
      </c>
      <c r="BD126" s="93"/>
      <c r="BE126" s="93"/>
      <c r="BF126" s="93"/>
      <c r="BG126" s="93">
        <v>0</v>
      </c>
      <c r="BH126" s="93"/>
      <c r="BI126" s="93"/>
      <c r="BJ126" s="93"/>
      <c r="BK126" s="93">
        <v>1</v>
      </c>
      <c r="BL126" s="93"/>
      <c r="BM126" s="93"/>
      <c r="BN126" s="93"/>
      <c r="BO126" s="93">
        <v>0</v>
      </c>
      <c r="BP126" s="93"/>
      <c r="BQ126" s="93"/>
      <c r="BR126" s="93"/>
      <c r="BS126" s="94">
        <f t="shared" si="3"/>
        <v>2</v>
      </c>
      <c r="BT126" s="95"/>
      <c r="BU126" s="95"/>
      <c r="BV126" s="95"/>
      <c r="BW126" s="96"/>
      <c r="BX126" s="93">
        <v>0</v>
      </c>
      <c r="BY126" s="93"/>
      <c r="BZ126" s="93"/>
      <c r="CA126" s="93"/>
      <c r="CB126" s="93">
        <v>0</v>
      </c>
      <c r="CC126" s="93"/>
      <c r="CD126" s="93"/>
      <c r="CE126" s="93"/>
      <c r="CF126" s="93">
        <v>0</v>
      </c>
      <c r="CG126" s="93"/>
      <c r="CH126" s="93"/>
      <c r="CI126" s="93"/>
      <c r="CJ126" s="93">
        <v>1</v>
      </c>
      <c r="CK126" s="93"/>
      <c r="CL126" s="93"/>
      <c r="CM126" s="93"/>
      <c r="CN126" s="93">
        <v>5</v>
      </c>
      <c r="CO126" s="93"/>
      <c r="CP126" s="93"/>
      <c r="CQ126" s="93"/>
      <c r="CR126" s="93">
        <v>5</v>
      </c>
      <c r="CS126" s="93"/>
      <c r="CT126" s="93"/>
      <c r="CU126" s="93"/>
      <c r="CV126" s="93"/>
      <c r="CW126" s="93">
        <v>1</v>
      </c>
      <c r="CX126" s="93"/>
      <c r="CY126" s="93"/>
      <c r="CZ126" s="93"/>
      <c r="DA126" s="93"/>
      <c r="DB126" s="93">
        <v>0</v>
      </c>
      <c r="DC126" s="93"/>
      <c r="DD126" s="93"/>
      <c r="DE126" s="93"/>
      <c r="DF126" s="93"/>
      <c r="DG126" s="94">
        <f t="shared" si="4"/>
        <v>6</v>
      </c>
      <c r="DH126" s="95"/>
      <c r="DI126" s="95"/>
      <c r="DJ126" s="95"/>
      <c r="DK126" s="96"/>
      <c r="DL126" s="93">
        <v>0</v>
      </c>
      <c r="DM126" s="93"/>
      <c r="DN126" s="93"/>
      <c r="DO126" s="93"/>
      <c r="DP126" s="93">
        <v>0</v>
      </c>
      <c r="DQ126" s="93"/>
      <c r="DR126" s="93"/>
      <c r="DS126" s="93"/>
      <c r="DT126" s="94">
        <f t="shared" si="5"/>
        <v>6</v>
      </c>
      <c r="DU126" s="95"/>
      <c r="DV126" s="95"/>
      <c r="DW126" s="95"/>
      <c r="DX126" s="96"/>
      <c r="DY126" s="100">
        <v>42587.46875</v>
      </c>
      <c r="DZ126" s="95"/>
      <c r="EA126" s="95"/>
      <c r="EB126" s="95"/>
      <c r="EC126" s="96"/>
      <c r="ED126" s="100">
        <v>42587.600694444445</v>
      </c>
      <c r="EE126" s="101"/>
      <c r="EF126" s="101"/>
      <c r="EG126" s="101"/>
      <c r="EH126" s="102"/>
      <c r="EI126" s="100">
        <v>42587.600694444445</v>
      </c>
      <c r="EJ126" s="101"/>
      <c r="EK126" s="101"/>
      <c r="EL126" s="101"/>
      <c r="EM126" s="102"/>
      <c r="EN126" s="94">
        <v>3.2</v>
      </c>
      <c r="EO126" s="95"/>
      <c r="EP126" s="95"/>
      <c r="EQ126" s="96"/>
      <c r="ER126" s="94"/>
      <c r="ES126" s="95"/>
      <c r="ET126" s="95"/>
      <c r="EU126" s="95"/>
      <c r="EV126" s="95"/>
      <c r="EW126" s="95"/>
      <c r="EX126" s="95"/>
      <c r="EY126" s="96"/>
      <c r="EZ126" s="94" t="s">
        <v>248</v>
      </c>
      <c r="FA126" s="95"/>
      <c r="FB126" s="95"/>
      <c r="FC126" s="95"/>
      <c r="FD126" s="95"/>
      <c r="FE126" s="96"/>
      <c r="FF126" s="103" t="s">
        <v>249</v>
      </c>
      <c r="FG126" s="104"/>
      <c r="FH126" s="104"/>
      <c r="FI126" s="104"/>
      <c r="FJ126" s="104"/>
      <c r="FK126" s="105"/>
    </row>
    <row r="127" spans="1:167" s="54" customFormat="1" ht="11.25" customHeight="1" x14ac:dyDescent="0.2">
      <c r="A127" s="94">
        <v>122</v>
      </c>
      <c r="B127" s="95"/>
      <c r="C127" s="95"/>
      <c r="D127" s="96"/>
      <c r="E127" s="94" t="s">
        <v>246</v>
      </c>
      <c r="F127" s="95"/>
      <c r="G127" s="95"/>
      <c r="H127" s="95"/>
      <c r="I127" s="95"/>
      <c r="J127" s="95"/>
      <c r="K127" s="96"/>
      <c r="L127" s="114" t="s">
        <v>314</v>
      </c>
      <c r="M127" s="115"/>
      <c r="N127" s="115"/>
      <c r="O127" s="115"/>
      <c r="P127" s="115"/>
      <c r="Q127" s="116"/>
      <c r="R127" s="94" t="s">
        <v>247</v>
      </c>
      <c r="S127" s="95"/>
      <c r="T127" s="95"/>
      <c r="U127" s="95"/>
      <c r="V127" s="96"/>
      <c r="W127" s="94">
        <v>10</v>
      </c>
      <c r="X127" s="95"/>
      <c r="Y127" s="95"/>
      <c r="Z127" s="95"/>
      <c r="AA127" s="96"/>
      <c r="AB127" s="94">
        <v>0</v>
      </c>
      <c r="AC127" s="95"/>
      <c r="AD127" s="95"/>
      <c r="AE127" s="95"/>
      <c r="AF127" s="96"/>
      <c r="AG127" s="99" t="s">
        <v>87</v>
      </c>
      <c r="AH127" s="95"/>
      <c r="AI127" s="95"/>
      <c r="AJ127" s="95"/>
      <c r="AK127" s="96"/>
      <c r="AL127" s="99" t="s">
        <v>87</v>
      </c>
      <c r="AM127" s="95"/>
      <c r="AN127" s="95"/>
      <c r="AO127" s="95"/>
      <c r="AP127" s="96"/>
      <c r="AQ127" s="93">
        <v>0</v>
      </c>
      <c r="AR127" s="93"/>
      <c r="AS127" s="93"/>
      <c r="AT127" s="93"/>
      <c r="AU127" s="93">
        <v>0</v>
      </c>
      <c r="AV127" s="93"/>
      <c r="AW127" s="93"/>
      <c r="AX127" s="93"/>
      <c r="AY127" s="93">
        <v>0</v>
      </c>
      <c r="AZ127" s="93"/>
      <c r="BA127" s="93"/>
      <c r="BB127" s="93"/>
      <c r="BC127" s="93">
        <v>1</v>
      </c>
      <c r="BD127" s="93"/>
      <c r="BE127" s="93"/>
      <c r="BF127" s="93"/>
      <c r="BG127" s="94">
        <v>0</v>
      </c>
      <c r="BH127" s="95"/>
      <c r="BI127" s="95"/>
      <c r="BJ127" s="96"/>
      <c r="BK127" s="94">
        <v>0</v>
      </c>
      <c r="BL127" s="95"/>
      <c r="BM127" s="95"/>
      <c r="BN127" s="96"/>
      <c r="BO127" s="94">
        <v>0</v>
      </c>
      <c r="BP127" s="95"/>
      <c r="BQ127" s="95"/>
      <c r="BR127" s="96"/>
      <c r="BS127" s="94">
        <f t="shared" si="3"/>
        <v>1</v>
      </c>
      <c r="BT127" s="95"/>
      <c r="BU127" s="95"/>
      <c r="BV127" s="95"/>
      <c r="BW127" s="96"/>
      <c r="BX127" s="94">
        <v>0</v>
      </c>
      <c r="BY127" s="95"/>
      <c r="BZ127" s="95"/>
      <c r="CA127" s="96"/>
      <c r="CB127" s="94">
        <v>0</v>
      </c>
      <c r="CC127" s="95"/>
      <c r="CD127" s="95"/>
      <c r="CE127" s="96"/>
      <c r="CF127" s="94">
        <v>0</v>
      </c>
      <c r="CG127" s="95"/>
      <c r="CH127" s="95"/>
      <c r="CI127" s="96"/>
      <c r="CJ127" s="94">
        <v>0</v>
      </c>
      <c r="CK127" s="95"/>
      <c r="CL127" s="95"/>
      <c r="CM127" s="96"/>
      <c r="CN127" s="94">
        <v>0</v>
      </c>
      <c r="CO127" s="95"/>
      <c r="CP127" s="95"/>
      <c r="CQ127" s="96"/>
      <c r="CR127" s="94">
        <v>0</v>
      </c>
      <c r="CS127" s="95"/>
      <c r="CT127" s="95"/>
      <c r="CU127" s="95"/>
      <c r="CV127" s="96"/>
      <c r="CW127" s="94">
        <v>0</v>
      </c>
      <c r="CX127" s="95"/>
      <c r="CY127" s="95"/>
      <c r="CZ127" s="95"/>
      <c r="DA127" s="96"/>
      <c r="DB127" s="94">
        <v>0</v>
      </c>
      <c r="DC127" s="95"/>
      <c r="DD127" s="95"/>
      <c r="DE127" s="95"/>
      <c r="DF127" s="96"/>
      <c r="DG127" s="94">
        <f t="shared" si="4"/>
        <v>0</v>
      </c>
      <c r="DH127" s="95"/>
      <c r="DI127" s="95"/>
      <c r="DJ127" s="95"/>
      <c r="DK127" s="96"/>
      <c r="DL127" s="94">
        <v>0</v>
      </c>
      <c r="DM127" s="95"/>
      <c r="DN127" s="95"/>
      <c r="DO127" s="96"/>
      <c r="DP127" s="94">
        <v>0</v>
      </c>
      <c r="DQ127" s="95"/>
      <c r="DR127" s="95"/>
      <c r="DS127" s="96"/>
      <c r="DT127" s="94">
        <f t="shared" si="5"/>
        <v>0</v>
      </c>
      <c r="DU127" s="95"/>
      <c r="DV127" s="95"/>
      <c r="DW127" s="95"/>
      <c r="DX127" s="96"/>
      <c r="DY127" s="100">
        <v>42588.395833333336</v>
      </c>
      <c r="DZ127" s="95"/>
      <c r="EA127" s="95"/>
      <c r="EB127" s="95"/>
      <c r="EC127" s="96"/>
      <c r="ED127" s="100">
        <v>42590.534722222219</v>
      </c>
      <c r="EE127" s="101"/>
      <c r="EF127" s="101"/>
      <c r="EG127" s="101"/>
      <c r="EH127" s="102"/>
      <c r="EI127" s="100">
        <v>42591.694444444445</v>
      </c>
      <c r="EJ127" s="101"/>
      <c r="EK127" s="101"/>
      <c r="EL127" s="101"/>
      <c r="EM127" s="102"/>
      <c r="EN127" s="94">
        <v>51.3</v>
      </c>
      <c r="EO127" s="95"/>
      <c r="EP127" s="95"/>
      <c r="EQ127" s="96"/>
      <c r="ER127" s="94"/>
      <c r="ES127" s="95"/>
      <c r="ET127" s="95"/>
      <c r="EU127" s="95"/>
      <c r="EV127" s="95"/>
      <c r="EW127" s="95"/>
      <c r="EX127" s="95"/>
      <c r="EY127" s="96"/>
      <c r="EZ127" s="94" t="s">
        <v>248</v>
      </c>
      <c r="FA127" s="95"/>
      <c r="FB127" s="95"/>
      <c r="FC127" s="95"/>
      <c r="FD127" s="95"/>
      <c r="FE127" s="96"/>
      <c r="FF127" s="103" t="s">
        <v>249</v>
      </c>
      <c r="FG127" s="104"/>
      <c r="FH127" s="104"/>
      <c r="FI127" s="104"/>
      <c r="FJ127" s="104"/>
      <c r="FK127" s="105"/>
    </row>
    <row r="128" spans="1:167" s="54" customFormat="1" ht="11.25" customHeight="1" x14ac:dyDescent="0.2">
      <c r="A128" s="94">
        <v>123</v>
      </c>
      <c r="B128" s="95"/>
      <c r="C128" s="95"/>
      <c r="D128" s="96"/>
      <c r="E128" s="94" t="s">
        <v>246</v>
      </c>
      <c r="F128" s="95"/>
      <c r="G128" s="95"/>
      <c r="H128" s="95"/>
      <c r="I128" s="95"/>
      <c r="J128" s="95"/>
      <c r="K128" s="96"/>
      <c r="L128" s="114" t="s">
        <v>315</v>
      </c>
      <c r="M128" s="115"/>
      <c r="N128" s="115"/>
      <c r="O128" s="115"/>
      <c r="P128" s="115"/>
      <c r="Q128" s="116"/>
      <c r="R128" s="94" t="s">
        <v>126</v>
      </c>
      <c r="S128" s="95"/>
      <c r="T128" s="95"/>
      <c r="U128" s="95"/>
      <c r="V128" s="96"/>
      <c r="W128" s="94">
        <v>6</v>
      </c>
      <c r="X128" s="95"/>
      <c r="Y128" s="95"/>
      <c r="Z128" s="95"/>
      <c r="AA128" s="96"/>
      <c r="AB128" s="94">
        <v>0</v>
      </c>
      <c r="AC128" s="95"/>
      <c r="AD128" s="95"/>
      <c r="AE128" s="95"/>
      <c r="AF128" s="96"/>
      <c r="AG128" s="99" t="s">
        <v>87</v>
      </c>
      <c r="AH128" s="95"/>
      <c r="AI128" s="95"/>
      <c r="AJ128" s="95"/>
      <c r="AK128" s="96"/>
      <c r="AL128" s="99" t="s">
        <v>87</v>
      </c>
      <c r="AM128" s="95"/>
      <c r="AN128" s="95"/>
      <c r="AO128" s="95"/>
      <c r="AP128" s="96"/>
      <c r="AQ128" s="93">
        <v>0</v>
      </c>
      <c r="AR128" s="93"/>
      <c r="AS128" s="93"/>
      <c r="AT128" s="93"/>
      <c r="AU128" s="93">
        <v>0</v>
      </c>
      <c r="AV128" s="93"/>
      <c r="AW128" s="93"/>
      <c r="AX128" s="93"/>
      <c r="AY128" s="93">
        <v>0</v>
      </c>
      <c r="AZ128" s="93"/>
      <c r="BA128" s="93"/>
      <c r="BB128" s="93"/>
      <c r="BC128" s="93">
        <v>2</v>
      </c>
      <c r="BD128" s="93"/>
      <c r="BE128" s="93"/>
      <c r="BF128" s="93"/>
      <c r="BG128" s="94">
        <v>12</v>
      </c>
      <c r="BH128" s="95"/>
      <c r="BI128" s="95"/>
      <c r="BJ128" s="96"/>
      <c r="BK128" s="94">
        <v>0</v>
      </c>
      <c r="BL128" s="95"/>
      <c r="BM128" s="95"/>
      <c r="BN128" s="96"/>
      <c r="BO128" s="94">
        <v>0</v>
      </c>
      <c r="BP128" s="95"/>
      <c r="BQ128" s="95"/>
      <c r="BR128" s="96"/>
      <c r="BS128" s="94">
        <f t="shared" si="3"/>
        <v>14</v>
      </c>
      <c r="BT128" s="95"/>
      <c r="BU128" s="95"/>
      <c r="BV128" s="95"/>
      <c r="BW128" s="96"/>
      <c r="BX128" s="94">
        <v>0</v>
      </c>
      <c r="BY128" s="95"/>
      <c r="BZ128" s="95"/>
      <c r="CA128" s="96"/>
      <c r="CB128" s="94">
        <v>0</v>
      </c>
      <c r="CC128" s="95"/>
      <c r="CD128" s="95"/>
      <c r="CE128" s="96"/>
      <c r="CF128" s="94">
        <v>0</v>
      </c>
      <c r="CG128" s="95"/>
      <c r="CH128" s="95"/>
      <c r="CI128" s="96"/>
      <c r="CJ128" s="94">
        <v>28</v>
      </c>
      <c r="CK128" s="95"/>
      <c r="CL128" s="95"/>
      <c r="CM128" s="96"/>
      <c r="CN128" s="94">
        <v>0</v>
      </c>
      <c r="CO128" s="95"/>
      <c r="CP128" s="95"/>
      <c r="CQ128" s="96"/>
      <c r="CR128" s="94">
        <v>22</v>
      </c>
      <c r="CS128" s="95"/>
      <c r="CT128" s="95"/>
      <c r="CU128" s="95"/>
      <c r="CV128" s="96"/>
      <c r="CW128" s="94">
        <v>6</v>
      </c>
      <c r="CX128" s="95"/>
      <c r="CY128" s="95"/>
      <c r="CZ128" s="95"/>
      <c r="DA128" s="96"/>
      <c r="DB128" s="94">
        <v>0</v>
      </c>
      <c r="DC128" s="95"/>
      <c r="DD128" s="95"/>
      <c r="DE128" s="95"/>
      <c r="DF128" s="96"/>
      <c r="DG128" s="94">
        <f t="shared" si="4"/>
        <v>28</v>
      </c>
      <c r="DH128" s="95"/>
      <c r="DI128" s="95"/>
      <c r="DJ128" s="95"/>
      <c r="DK128" s="96"/>
      <c r="DL128" s="94">
        <v>0</v>
      </c>
      <c r="DM128" s="95"/>
      <c r="DN128" s="95"/>
      <c r="DO128" s="96"/>
      <c r="DP128" s="94">
        <v>0</v>
      </c>
      <c r="DQ128" s="95"/>
      <c r="DR128" s="95"/>
      <c r="DS128" s="96"/>
      <c r="DT128" s="94">
        <f t="shared" si="5"/>
        <v>28</v>
      </c>
      <c r="DU128" s="95"/>
      <c r="DV128" s="95"/>
      <c r="DW128" s="95"/>
      <c r="DX128" s="96"/>
      <c r="DY128" s="100">
        <v>42589.6875</v>
      </c>
      <c r="DZ128" s="95"/>
      <c r="EA128" s="95"/>
      <c r="EB128" s="95"/>
      <c r="EC128" s="96"/>
      <c r="ED128" s="100">
        <v>42589.715277777781</v>
      </c>
      <c r="EE128" s="101"/>
      <c r="EF128" s="101"/>
      <c r="EG128" s="101"/>
      <c r="EH128" s="102"/>
      <c r="EI128" s="100">
        <v>42589.888888888891</v>
      </c>
      <c r="EJ128" s="101"/>
      <c r="EK128" s="101"/>
      <c r="EL128" s="101"/>
      <c r="EM128" s="102"/>
      <c r="EN128" s="94">
        <v>4.8</v>
      </c>
      <c r="EO128" s="95"/>
      <c r="EP128" s="95"/>
      <c r="EQ128" s="96"/>
      <c r="ER128" s="94"/>
      <c r="ES128" s="95"/>
      <c r="ET128" s="95"/>
      <c r="EU128" s="95"/>
      <c r="EV128" s="95"/>
      <c r="EW128" s="95"/>
      <c r="EX128" s="95"/>
      <c r="EY128" s="96"/>
      <c r="EZ128" s="94" t="s">
        <v>248</v>
      </c>
      <c r="FA128" s="95"/>
      <c r="FB128" s="95"/>
      <c r="FC128" s="95"/>
      <c r="FD128" s="95"/>
      <c r="FE128" s="96"/>
      <c r="FF128" s="103" t="s">
        <v>249</v>
      </c>
      <c r="FG128" s="104"/>
      <c r="FH128" s="104"/>
      <c r="FI128" s="104"/>
      <c r="FJ128" s="104"/>
      <c r="FK128" s="105"/>
    </row>
    <row r="129" spans="1:167" s="54" customFormat="1" ht="11.25" customHeight="1" x14ac:dyDescent="0.2">
      <c r="A129" s="94">
        <v>124</v>
      </c>
      <c r="B129" s="95"/>
      <c r="C129" s="95"/>
      <c r="D129" s="96"/>
      <c r="E129" s="94" t="s">
        <v>246</v>
      </c>
      <c r="F129" s="95"/>
      <c r="G129" s="95"/>
      <c r="H129" s="95"/>
      <c r="I129" s="95"/>
      <c r="J129" s="95"/>
      <c r="K129" s="96"/>
      <c r="L129" s="128" t="s">
        <v>146</v>
      </c>
      <c r="M129" s="129"/>
      <c r="N129" s="129"/>
      <c r="O129" s="129"/>
      <c r="P129" s="129"/>
      <c r="Q129" s="130"/>
      <c r="R129" s="94" t="s">
        <v>91</v>
      </c>
      <c r="S129" s="95"/>
      <c r="T129" s="95"/>
      <c r="U129" s="95"/>
      <c r="V129" s="96"/>
      <c r="W129" s="94">
        <v>10</v>
      </c>
      <c r="X129" s="95"/>
      <c r="Y129" s="95"/>
      <c r="Z129" s="95"/>
      <c r="AA129" s="96"/>
      <c r="AB129" s="94">
        <v>1</v>
      </c>
      <c r="AC129" s="95"/>
      <c r="AD129" s="95"/>
      <c r="AE129" s="95"/>
      <c r="AF129" s="96"/>
      <c r="AG129" s="99" t="s">
        <v>87</v>
      </c>
      <c r="AH129" s="95"/>
      <c r="AI129" s="95"/>
      <c r="AJ129" s="95"/>
      <c r="AK129" s="96"/>
      <c r="AL129" s="99" t="s">
        <v>87</v>
      </c>
      <c r="AM129" s="95"/>
      <c r="AN129" s="95"/>
      <c r="AO129" s="95"/>
      <c r="AP129" s="96"/>
      <c r="AQ129" s="93">
        <v>0</v>
      </c>
      <c r="AR129" s="93"/>
      <c r="AS129" s="93"/>
      <c r="AT129" s="93"/>
      <c r="AU129" s="93">
        <v>0</v>
      </c>
      <c r="AV129" s="93"/>
      <c r="AW129" s="93"/>
      <c r="AX129" s="93"/>
      <c r="AY129" s="93">
        <v>0</v>
      </c>
      <c r="AZ129" s="93"/>
      <c r="BA129" s="93"/>
      <c r="BB129" s="93"/>
      <c r="BC129" s="93">
        <v>0</v>
      </c>
      <c r="BD129" s="93"/>
      <c r="BE129" s="93"/>
      <c r="BF129" s="93"/>
      <c r="BG129" s="94">
        <v>1</v>
      </c>
      <c r="BH129" s="95"/>
      <c r="BI129" s="95"/>
      <c r="BJ129" s="96"/>
      <c r="BK129" s="94">
        <v>1</v>
      </c>
      <c r="BL129" s="95"/>
      <c r="BM129" s="95"/>
      <c r="BN129" s="96"/>
      <c r="BO129" s="94">
        <v>0</v>
      </c>
      <c r="BP129" s="95"/>
      <c r="BQ129" s="95"/>
      <c r="BR129" s="96"/>
      <c r="BS129" s="94">
        <f t="shared" si="3"/>
        <v>2</v>
      </c>
      <c r="BT129" s="95"/>
      <c r="BU129" s="95"/>
      <c r="BV129" s="95"/>
      <c r="BW129" s="96"/>
      <c r="BX129" s="94">
        <v>0</v>
      </c>
      <c r="BY129" s="95"/>
      <c r="BZ129" s="95"/>
      <c r="CA129" s="96"/>
      <c r="CB129" s="94">
        <v>0</v>
      </c>
      <c r="CC129" s="95"/>
      <c r="CD129" s="95"/>
      <c r="CE129" s="96"/>
      <c r="CF129" s="94">
        <v>1</v>
      </c>
      <c r="CG129" s="95"/>
      <c r="CH129" s="95"/>
      <c r="CI129" s="96"/>
      <c r="CJ129" s="94">
        <v>0</v>
      </c>
      <c r="CK129" s="95"/>
      <c r="CL129" s="95"/>
      <c r="CM129" s="96"/>
      <c r="CN129" s="94">
        <v>1</v>
      </c>
      <c r="CO129" s="95"/>
      <c r="CP129" s="95"/>
      <c r="CQ129" s="96"/>
      <c r="CR129" s="94">
        <v>1</v>
      </c>
      <c r="CS129" s="95"/>
      <c r="CT129" s="95"/>
      <c r="CU129" s="95"/>
      <c r="CV129" s="96"/>
      <c r="CW129" s="94">
        <v>0</v>
      </c>
      <c r="CX129" s="95"/>
      <c r="CY129" s="95"/>
      <c r="CZ129" s="95"/>
      <c r="DA129" s="96"/>
      <c r="DB129" s="94">
        <v>0</v>
      </c>
      <c r="DC129" s="95"/>
      <c r="DD129" s="95"/>
      <c r="DE129" s="95"/>
      <c r="DF129" s="96"/>
      <c r="DG129" s="94">
        <f t="shared" si="4"/>
        <v>2</v>
      </c>
      <c r="DH129" s="95"/>
      <c r="DI129" s="95"/>
      <c r="DJ129" s="95"/>
      <c r="DK129" s="96"/>
      <c r="DL129" s="94">
        <v>0</v>
      </c>
      <c r="DM129" s="95"/>
      <c r="DN129" s="95"/>
      <c r="DO129" s="96"/>
      <c r="DP129" s="94">
        <v>0</v>
      </c>
      <c r="DQ129" s="95"/>
      <c r="DR129" s="95"/>
      <c r="DS129" s="96"/>
      <c r="DT129" s="94">
        <f t="shared" si="5"/>
        <v>2</v>
      </c>
      <c r="DU129" s="95"/>
      <c r="DV129" s="95"/>
      <c r="DW129" s="95"/>
      <c r="DX129" s="96"/>
      <c r="DY129" s="100">
        <v>42590.833333333336</v>
      </c>
      <c r="DZ129" s="95"/>
      <c r="EA129" s="95"/>
      <c r="EB129" s="95"/>
      <c r="EC129" s="96"/>
      <c r="ED129" s="100">
        <v>42590.9375</v>
      </c>
      <c r="EE129" s="101"/>
      <c r="EF129" s="101"/>
      <c r="EG129" s="101"/>
      <c r="EH129" s="102"/>
      <c r="EI129" s="100">
        <v>42590.9375</v>
      </c>
      <c r="EJ129" s="101"/>
      <c r="EK129" s="101"/>
      <c r="EL129" s="101"/>
      <c r="EM129" s="102"/>
      <c r="EN129" s="94">
        <v>2.5</v>
      </c>
      <c r="EO129" s="95"/>
      <c r="EP129" s="95"/>
      <c r="EQ129" s="96"/>
      <c r="ER129" s="94"/>
      <c r="ES129" s="95"/>
      <c r="ET129" s="95"/>
      <c r="EU129" s="95"/>
      <c r="EV129" s="95"/>
      <c r="EW129" s="95"/>
      <c r="EX129" s="95"/>
      <c r="EY129" s="96"/>
      <c r="EZ129" s="94" t="s">
        <v>248</v>
      </c>
      <c r="FA129" s="95"/>
      <c r="FB129" s="95"/>
      <c r="FC129" s="95"/>
      <c r="FD129" s="95"/>
      <c r="FE129" s="96"/>
      <c r="FF129" s="103" t="s">
        <v>249</v>
      </c>
      <c r="FG129" s="104"/>
      <c r="FH129" s="104"/>
      <c r="FI129" s="104"/>
      <c r="FJ129" s="104"/>
      <c r="FK129" s="105"/>
    </row>
    <row r="130" spans="1:167" s="54" customFormat="1" ht="11.25" customHeight="1" x14ac:dyDescent="0.2">
      <c r="A130" s="94">
        <v>125</v>
      </c>
      <c r="B130" s="95"/>
      <c r="C130" s="95"/>
      <c r="D130" s="96"/>
      <c r="E130" s="94" t="s">
        <v>246</v>
      </c>
      <c r="F130" s="95"/>
      <c r="G130" s="95"/>
      <c r="H130" s="95"/>
      <c r="I130" s="95"/>
      <c r="J130" s="95"/>
      <c r="K130" s="96"/>
      <c r="L130" s="127" t="s">
        <v>199</v>
      </c>
      <c r="M130" s="127"/>
      <c r="N130" s="127"/>
      <c r="O130" s="127"/>
      <c r="P130" s="127"/>
      <c r="Q130" s="127"/>
      <c r="R130" s="94" t="s">
        <v>247</v>
      </c>
      <c r="S130" s="95"/>
      <c r="T130" s="95"/>
      <c r="U130" s="95"/>
      <c r="V130" s="96"/>
      <c r="W130" s="94">
        <v>0.4</v>
      </c>
      <c r="X130" s="95"/>
      <c r="Y130" s="95"/>
      <c r="Z130" s="95"/>
      <c r="AA130" s="96"/>
      <c r="AB130" s="94">
        <v>1</v>
      </c>
      <c r="AC130" s="95"/>
      <c r="AD130" s="95"/>
      <c r="AE130" s="95"/>
      <c r="AF130" s="96"/>
      <c r="AG130" s="99" t="s">
        <v>87</v>
      </c>
      <c r="AH130" s="95"/>
      <c r="AI130" s="95"/>
      <c r="AJ130" s="95"/>
      <c r="AK130" s="96"/>
      <c r="AL130" s="99" t="s">
        <v>87</v>
      </c>
      <c r="AM130" s="95"/>
      <c r="AN130" s="95"/>
      <c r="AO130" s="95"/>
      <c r="AP130" s="96"/>
      <c r="AQ130" s="93">
        <v>0</v>
      </c>
      <c r="AR130" s="93"/>
      <c r="AS130" s="93"/>
      <c r="AT130" s="93"/>
      <c r="AU130" s="93">
        <v>0</v>
      </c>
      <c r="AV130" s="93"/>
      <c r="AW130" s="93"/>
      <c r="AX130" s="93"/>
      <c r="AY130" s="93">
        <v>0</v>
      </c>
      <c r="AZ130" s="93"/>
      <c r="BA130" s="93"/>
      <c r="BB130" s="93"/>
      <c r="BC130" s="93">
        <v>0</v>
      </c>
      <c r="BD130" s="93"/>
      <c r="BE130" s="93"/>
      <c r="BF130" s="93"/>
      <c r="BG130" s="93">
        <v>0</v>
      </c>
      <c r="BH130" s="93"/>
      <c r="BI130" s="93"/>
      <c r="BJ130" s="93"/>
      <c r="BK130" s="93">
        <v>0</v>
      </c>
      <c r="BL130" s="93"/>
      <c r="BM130" s="93"/>
      <c r="BN130" s="93"/>
      <c r="BO130" s="93">
        <v>0</v>
      </c>
      <c r="BP130" s="93"/>
      <c r="BQ130" s="93"/>
      <c r="BR130" s="93"/>
      <c r="BS130" s="94">
        <f t="shared" si="3"/>
        <v>0</v>
      </c>
      <c r="BT130" s="95"/>
      <c r="BU130" s="95"/>
      <c r="BV130" s="95"/>
      <c r="BW130" s="96"/>
      <c r="BX130" s="93">
        <v>0</v>
      </c>
      <c r="BY130" s="93"/>
      <c r="BZ130" s="93"/>
      <c r="CA130" s="93"/>
      <c r="CB130" s="93">
        <v>0</v>
      </c>
      <c r="CC130" s="93"/>
      <c r="CD130" s="93"/>
      <c r="CE130" s="93"/>
      <c r="CF130" s="93">
        <v>0</v>
      </c>
      <c r="CG130" s="93"/>
      <c r="CH130" s="93"/>
      <c r="CI130" s="93"/>
      <c r="CJ130" s="93">
        <v>0</v>
      </c>
      <c r="CK130" s="93"/>
      <c r="CL130" s="93"/>
      <c r="CM130" s="93"/>
      <c r="CN130" s="93">
        <v>1</v>
      </c>
      <c r="CO130" s="93"/>
      <c r="CP130" s="93"/>
      <c r="CQ130" s="93"/>
      <c r="CR130" s="93">
        <v>1</v>
      </c>
      <c r="CS130" s="93"/>
      <c r="CT130" s="93"/>
      <c r="CU130" s="93"/>
      <c r="CV130" s="93"/>
      <c r="CW130" s="93">
        <v>0</v>
      </c>
      <c r="CX130" s="93"/>
      <c r="CY130" s="93"/>
      <c r="CZ130" s="93"/>
      <c r="DA130" s="93"/>
      <c r="DB130" s="93">
        <v>0</v>
      </c>
      <c r="DC130" s="93"/>
      <c r="DD130" s="93"/>
      <c r="DE130" s="93"/>
      <c r="DF130" s="93"/>
      <c r="DG130" s="94">
        <f t="shared" si="4"/>
        <v>1</v>
      </c>
      <c r="DH130" s="95"/>
      <c r="DI130" s="95"/>
      <c r="DJ130" s="95"/>
      <c r="DK130" s="96"/>
      <c r="DL130" s="93">
        <v>0</v>
      </c>
      <c r="DM130" s="93"/>
      <c r="DN130" s="93"/>
      <c r="DO130" s="93"/>
      <c r="DP130" s="93">
        <v>0</v>
      </c>
      <c r="DQ130" s="93"/>
      <c r="DR130" s="93"/>
      <c r="DS130" s="93"/>
      <c r="DT130" s="94">
        <f t="shared" si="5"/>
        <v>1</v>
      </c>
      <c r="DU130" s="95"/>
      <c r="DV130" s="95"/>
      <c r="DW130" s="95"/>
      <c r="DX130" s="96"/>
      <c r="DY130" s="100">
        <v>42600.885416666664</v>
      </c>
      <c r="DZ130" s="95"/>
      <c r="EA130" s="95"/>
      <c r="EB130" s="95"/>
      <c r="EC130" s="96"/>
      <c r="ED130" s="100">
        <v>42600.951388888891</v>
      </c>
      <c r="EE130" s="101"/>
      <c r="EF130" s="101"/>
      <c r="EG130" s="101"/>
      <c r="EH130" s="102"/>
      <c r="EI130" s="100">
        <v>42600.951388888891</v>
      </c>
      <c r="EJ130" s="101"/>
      <c r="EK130" s="101"/>
      <c r="EL130" s="101"/>
      <c r="EM130" s="102"/>
      <c r="EN130" s="94">
        <v>1.6</v>
      </c>
      <c r="EO130" s="95"/>
      <c r="EP130" s="95"/>
      <c r="EQ130" s="96"/>
      <c r="ER130" s="94"/>
      <c r="ES130" s="95"/>
      <c r="ET130" s="95"/>
      <c r="EU130" s="95"/>
      <c r="EV130" s="95"/>
      <c r="EW130" s="95"/>
      <c r="EX130" s="95"/>
      <c r="EY130" s="96"/>
      <c r="EZ130" s="94" t="s">
        <v>248</v>
      </c>
      <c r="FA130" s="95"/>
      <c r="FB130" s="95"/>
      <c r="FC130" s="95"/>
      <c r="FD130" s="95"/>
      <c r="FE130" s="96"/>
      <c r="FF130" s="103" t="s">
        <v>249</v>
      </c>
      <c r="FG130" s="104"/>
      <c r="FH130" s="104"/>
      <c r="FI130" s="104"/>
      <c r="FJ130" s="104"/>
      <c r="FK130" s="105"/>
    </row>
    <row r="131" spans="1:167" s="54" customFormat="1" ht="11.25" customHeight="1" x14ac:dyDescent="0.2">
      <c r="A131" s="94">
        <v>126</v>
      </c>
      <c r="B131" s="95"/>
      <c r="C131" s="95"/>
      <c r="D131" s="96"/>
      <c r="E131" s="94" t="s">
        <v>246</v>
      </c>
      <c r="F131" s="95"/>
      <c r="G131" s="95"/>
      <c r="H131" s="95"/>
      <c r="I131" s="95"/>
      <c r="J131" s="95"/>
      <c r="K131" s="96"/>
      <c r="L131" s="128" t="s">
        <v>200</v>
      </c>
      <c r="M131" s="129"/>
      <c r="N131" s="129"/>
      <c r="O131" s="129"/>
      <c r="P131" s="129"/>
      <c r="Q131" s="130"/>
      <c r="R131" s="94" t="s">
        <v>247</v>
      </c>
      <c r="S131" s="95"/>
      <c r="T131" s="95"/>
      <c r="U131" s="95"/>
      <c r="V131" s="96"/>
      <c r="W131" s="94">
        <v>10</v>
      </c>
      <c r="X131" s="95"/>
      <c r="Y131" s="95"/>
      <c r="Z131" s="95"/>
      <c r="AA131" s="96"/>
      <c r="AB131" s="94">
        <v>1</v>
      </c>
      <c r="AC131" s="95"/>
      <c r="AD131" s="95"/>
      <c r="AE131" s="95"/>
      <c r="AF131" s="96"/>
      <c r="AG131" s="99" t="s">
        <v>87</v>
      </c>
      <c r="AH131" s="95"/>
      <c r="AI131" s="95"/>
      <c r="AJ131" s="95"/>
      <c r="AK131" s="96"/>
      <c r="AL131" s="99" t="s">
        <v>87</v>
      </c>
      <c r="AM131" s="95"/>
      <c r="AN131" s="95"/>
      <c r="AO131" s="95"/>
      <c r="AP131" s="96"/>
      <c r="AQ131" s="93">
        <v>0</v>
      </c>
      <c r="AR131" s="93"/>
      <c r="AS131" s="93"/>
      <c r="AT131" s="93"/>
      <c r="AU131" s="93">
        <v>0</v>
      </c>
      <c r="AV131" s="93"/>
      <c r="AW131" s="93"/>
      <c r="AX131" s="93"/>
      <c r="AY131" s="93">
        <v>0</v>
      </c>
      <c r="AZ131" s="93"/>
      <c r="BA131" s="93"/>
      <c r="BB131" s="93"/>
      <c r="BC131" s="93">
        <v>3</v>
      </c>
      <c r="BD131" s="93"/>
      <c r="BE131" s="93"/>
      <c r="BF131" s="93"/>
      <c r="BG131" s="94">
        <v>0</v>
      </c>
      <c r="BH131" s="95"/>
      <c r="BI131" s="95"/>
      <c r="BJ131" s="96"/>
      <c r="BK131" s="94">
        <v>1</v>
      </c>
      <c r="BL131" s="95"/>
      <c r="BM131" s="95"/>
      <c r="BN131" s="96"/>
      <c r="BO131" s="94">
        <v>0</v>
      </c>
      <c r="BP131" s="95"/>
      <c r="BQ131" s="95"/>
      <c r="BR131" s="96"/>
      <c r="BS131" s="94">
        <f t="shared" si="3"/>
        <v>4</v>
      </c>
      <c r="BT131" s="95"/>
      <c r="BU131" s="95"/>
      <c r="BV131" s="95"/>
      <c r="BW131" s="96"/>
      <c r="BX131" s="94">
        <v>0</v>
      </c>
      <c r="BY131" s="95"/>
      <c r="BZ131" s="95"/>
      <c r="CA131" s="96"/>
      <c r="CB131" s="94">
        <v>0</v>
      </c>
      <c r="CC131" s="95"/>
      <c r="CD131" s="95"/>
      <c r="CE131" s="96"/>
      <c r="CF131" s="94">
        <v>0</v>
      </c>
      <c r="CG131" s="95"/>
      <c r="CH131" s="95"/>
      <c r="CI131" s="96"/>
      <c r="CJ131" s="94">
        <v>7</v>
      </c>
      <c r="CK131" s="95"/>
      <c r="CL131" s="95"/>
      <c r="CM131" s="96"/>
      <c r="CN131" s="94">
        <v>0</v>
      </c>
      <c r="CO131" s="95"/>
      <c r="CP131" s="95"/>
      <c r="CQ131" s="96"/>
      <c r="CR131" s="94">
        <v>0</v>
      </c>
      <c r="CS131" s="95"/>
      <c r="CT131" s="95"/>
      <c r="CU131" s="95"/>
      <c r="CV131" s="96"/>
      <c r="CW131" s="94">
        <v>7</v>
      </c>
      <c r="CX131" s="95"/>
      <c r="CY131" s="95"/>
      <c r="CZ131" s="95"/>
      <c r="DA131" s="96"/>
      <c r="DB131" s="94">
        <v>0</v>
      </c>
      <c r="DC131" s="95"/>
      <c r="DD131" s="95"/>
      <c r="DE131" s="95"/>
      <c r="DF131" s="96"/>
      <c r="DG131" s="94">
        <f t="shared" si="4"/>
        <v>7</v>
      </c>
      <c r="DH131" s="95"/>
      <c r="DI131" s="95"/>
      <c r="DJ131" s="95"/>
      <c r="DK131" s="96"/>
      <c r="DL131" s="94">
        <v>0</v>
      </c>
      <c r="DM131" s="95"/>
      <c r="DN131" s="95"/>
      <c r="DO131" s="96"/>
      <c r="DP131" s="94">
        <v>0</v>
      </c>
      <c r="DQ131" s="95"/>
      <c r="DR131" s="95"/>
      <c r="DS131" s="96"/>
      <c r="DT131" s="94">
        <f t="shared" si="5"/>
        <v>7</v>
      </c>
      <c r="DU131" s="95"/>
      <c r="DV131" s="95"/>
      <c r="DW131" s="95"/>
      <c r="DX131" s="96"/>
      <c r="DY131" s="100">
        <v>42605.791666666664</v>
      </c>
      <c r="DZ131" s="95"/>
      <c r="EA131" s="95"/>
      <c r="EB131" s="95"/>
      <c r="EC131" s="96"/>
      <c r="ED131" s="100">
        <v>42605.947916666664</v>
      </c>
      <c r="EE131" s="101"/>
      <c r="EF131" s="101"/>
      <c r="EG131" s="101"/>
      <c r="EH131" s="102"/>
      <c r="EI131" s="100">
        <v>42605.947916666664</v>
      </c>
      <c r="EJ131" s="101"/>
      <c r="EK131" s="101"/>
      <c r="EL131" s="101"/>
      <c r="EM131" s="102"/>
      <c r="EN131" s="94">
        <v>3.8</v>
      </c>
      <c r="EO131" s="95"/>
      <c r="EP131" s="95"/>
      <c r="EQ131" s="96"/>
      <c r="ER131" s="94"/>
      <c r="ES131" s="95"/>
      <c r="ET131" s="95"/>
      <c r="EU131" s="95"/>
      <c r="EV131" s="95"/>
      <c r="EW131" s="95"/>
      <c r="EX131" s="95"/>
      <c r="EY131" s="96"/>
      <c r="EZ131" s="94" t="s">
        <v>248</v>
      </c>
      <c r="FA131" s="95"/>
      <c r="FB131" s="95"/>
      <c r="FC131" s="95"/>
      <c r="FD131" s="95"/>
      <c r="FE131" s="96"/>
      <c r="FF131" s="103" t="s">
        <v>249</v>
      </c>
      <c r="FG131" s="104"/>
      <c r="FH131" s="104"/>
      <c r="FI131" s="104"/>
      <c r="FJ131" s="104"/>
      <c r="FK131" s="105"/>
    </row>
    <row r="132" spans="1:167" s="54" customFormat="1" ht="11.25" customHeight="1" x14ac:dyDescent="0.2">
      <c r="A132" s="94">
        <v>127</v>
      </c>
      <c r="B132" s="95"/>
      <c r="C132" s="95"/>
      <c r="D132" s="96"/>
      <c r="E132" s="94" t="s">
        <v>246</v>
      </c>
      <c r="F132" s="95"/>
      <c r="G132" s="95"/>
      <c r="H132" s="95"/>
      <c r="I132" s="95"/>
      <c r="J132" s="95"/>
      <c r="K132" s="96"/>
      <c r="L132" s="131" t="s">
        <v>131</v>
      </c>
      <c r="M132" s="132"/>
      <c r="N132" s="132"/>
      <c r="O132" s="132"/>
      <c r="P132" s="132"/>
      <c r="Q132" s="133"/>
      <c r="R132" s="94" t="s">
        <v>247</v>
      </c>
      <c r="S132" s="95"/>
      <c r="T132" s="95"/>
      <c r="U132" s="95"/>
      <c r="V132" s="96"/>
      <c r="W132" s="94">
        <v>10</v>
      </c>
      <c r="X132" s="95"/>
      <c r="Y132" s="95"/>
      <c r="Z132" s="95"/>
      <c r="AA132" s="96"/>
      <c r="AB132" s="94">
        <v>1</v>
      </c>
      <c r="AC132" s="95"/>
      <c r="AD132" s="95"/>
      <c r="AE132" s="95"/>
      <c r="AF132" s="96"/>
      <c r="AG132" s="99" t="s">
        <v>87</v>
      </c>
      <c r="AH132" s="95"/>
      <c r="AI132" s="95"/>
      <c r="AJ132" s="95"/>
      <c r="AK132" s="96"/>
      <c r="AL132" s="99" t="s">
        <v>87</v>
      </c>
      <c r="AM132" s="95"/>
      <c r="AN132" s="95"/>
      <c r="AO132" s="95"/>
      <c r="AP132" s="96"/>
      <c r="AQ132" s="93">
        <v>0</v>
      </c>
      <c r="AR132" s="93"/>
      <c r="AS132" s="93"/>
      <c r="AT132" s="93"/>
      <c r="AU132" s="93">
        <v>0</v>
      </c>
      <c r="AV132" s="93"/>
      <c r="AW132" s="93"/>
      <c r="AX132" s="93"/>
      <c r="AY132" s="93">
        <v>0</v>
      </c>
      <c r="AZ132" s="93"/>
      <c r="BA132" s="93"/>
      <c r="BB132" s="93"/>
      <c r="BC132" s="93">
        <v>1</v>
      </c>
      <c r="BD132" s="93"/>
      <c r="BE132" s="93"/>
      <c r="BF132" s="93"/>
      <c r="BG132" s="93">
        <v>0</v>
      </c>
      <c r="BH132" s="93"/>
      <c r="BI132" s="93"/>
      <c r="BJ132" s="93"/>
      <c r="BK132" s="93">
        <v>1</v>
      </c>
      <c r="BL132" s="93"/>
      <c r="BM132" s="93"/>
      <c r="BN132" s="93"/>
      <c r="BO132" s="93">
        <v>0</v>
      </c>
      <c r="BP132" s="93"/>
      <c r="BQ132" s="93"/>
      <c r="BR132" s="93"/>
      <c r="BS132" s="94">
        <f t="shared" si="3"/>
        <v>2</v>
      </c>
      <c r="BT132" s="95"/>
      <c r="BU132" s="95"/>
      <c r="BV132" s="95"/>
      <c r="BW132" s="96"/>
      <c r="BX132" s="93">
        <v>0</v>
      </c>
      <c r="BY132" s="93"/>
      <c r="BZ132" s="93"/>
      <c r="CA132" s="93"/>
      <c r="CB132" s="93">
        <v>0</v>
      </c>
      <c r="CC132" s="93"/>
      <c r="CD132" s="93"/>
      <c r="CE132" s="93"/>
      <c r="CF132" s="93">
        <v>0</v>
      </c>
      <c r="CG132" s="93"/>
      <c r="CH132" s="93"/>
      <c r="CI132" s="93"/>
      <c r="CJ132" s="93">
        <v>1</v>
      </c>
      <c r="CK132" s="93"/>
      <c r="CL132" s="93"/>
      <c r="CM132" s="93"/>
      <c r="CN132" s="93">
        <v>5</v>
      </c>
      <c r="CO132" s="93"/>
      <c r="CP132" s="93"/>
      <c r="CQ132" s="93"/>
      <c r="CR132" s="93">
        <v>5</v>
      </c>
      <c r="CS132" s="93"/>
      <c r="CT132" s="93"/>
      <c r="CU132" s="93"/>
      <c r="CV132" s="93"/>
      <c r="CW132" s="93">
        <v>1</v>
      </c>
      <c r="CX132" s="93"/>
      <c r="CY132" s="93"/>
      <c r="CZ132" s="93"/>
      <c r="DA132" s="93"/>
      <c r="DB132" s="93">
        <v>0</v>
      </c>
      <c r="DC132" s="93"/>
      <c r="DD132" s="93"/>
      <c r="DE132" s="93"/>
      <c r="DF132" s="93"/>
      <c r="DG132" s="94">
        <f t="shared" si="4"/>
        <v>6</v>
      </c>
      <c r="DH132" s="95"/>
      <c r="DI132" s="95"/>
      <c r="DJ132" s="95"/>
      <c r="DK132" s="96"/>
      <c r="DL132" s="93">
        <v>0</v>
      </c>
      <c r="DM132" s="93"/>
      <c r="DN132" s="93"/>
      <c r="DO132" s="93"/>
      <c r="DP132" s="93">
        <v>0</v>
      </c>
      <c r="DQ132" s="93"/>
      <c r="DR132" s="93"/>
      <c r="DS132" s="93"/>
      <c r="DT132" s="94">
        <f t="shared" si="5"/>
        <v>6</v>
      </c>
      <c r="DU132" s="95"/>
      <c r="DV132" s="95"/>
      <c r="DW132" s="95"/>
      <c r="DX132" s="96"/>
      <c r="DY132" s="100">
        <v>42613.944444444445</v>
      </c>
      <c r="DZ132" s="95"/>
      <c r="EA132" s="95"/>
      <c r="EB132" s="95"/>
      <c r="EC132" s="96"/>
      <c r="ED132" s="100">
        <v>42614.552083333336</v>
      </c>
      <c r="EE132" s="101"/>
      <c r="EF132" s="101"/>
      <c r="EG132" s="101"/>
      <c r="EH132" s="102"/>
      <c r="EI132" s="100">
        <v>42614.552083333336</v>
      </c>
      <c r="EJ132" s="101"/>
      <c r="EK132" s="101"/>
      <c r="EL132" s="101"/>
      <c r="EM132" s="102"/>
      <c r="EN132" s="94">
        <v>14.6</v>
      </c>
      <c r="EO132" s="95"/>
      <c r="EP132" s="95"/>
      <c r="EQ132" s="96"/>
      <c r="ER132" s="94"/>
      <c r="ES132" s="95"/>
      <c r="ET132" s="95"/>
      <c r="EU132" s="95"/>
      <c r="EV132" s="95"/>
      <c r="EW132" s="95"/>
      <c r="EX132" s="95"/>
      <c r="EY132" s="96"/>
      <c r="EZ132" s="94" t="s">
        <v>248</v>
      </c>
      <c r="FA132" s="95"/>
      <c r="FB132" s="95"/>
      <c r="FC132" s="95"/>
      <c r="FD132" s="95"/>
      <c r="FE132" s="96"/>
      <c r="FF132" s="103" t="s">
        <v>249</v>
      </c>
      <c r="FG132" s="104"/>
      <c r="FH132" s="104"/>
      <c r="FI132" s="104"/>
      <c r="FJ132" s="104"/>
      <c r="FK132" s="105"/>
    </row>
    <row r="133" spans="1:167" s="54" customFormat="1" ht="11.25" customHeight="1" x14ac:dyDescent="0.2">
      <c r="A133" s="94">
        <v>128</v>
      </c>
      <c r="B133" s="95"/>
      <c r="C133" s="95"/>
      <c r="D133" s="96"/>
      <c r="E133" s="94" t="s">
        <v>246</v>
      </c>
      <c r="F133" s="95"/>
      <c r="G133" s="95"/>
      <c r="H133" s="95"/>
      <c r="I133" s="95"/>
      <c r="J133" s="95"/>
      <c r="K133" s="96"/>
      <c r="L133" s="127" t="s">
        <v>201</v>
      </c>
      <c r="M133" s="127"/>
      <c r="N133" s="127"/>
      <c r="O133" s="127"/>
      <c r="P133" s="127"/>
      <c r="Q133" s="127"/>
      <c r="R133" s="94" t="s">
        <v>247</v>
      </c>
      <c r="S133" s="95"/>
      <c r="T133" s="95"/>
      <c r="U133" s="95"/>
      <c r="V133" s="96"/>
      <c r="W133" s="94">
        <v>6</v>
      </c>
      <c r="X133" s="95"/>
      <c r="Y133" s="95"/>
      <c r="Z133" s="95"/>
      <c r="AA133" s="96"/>
      <c r="AB133" s="94">
        <v>1</v>
      </c>
      <c r="AC133" s="95"/>
      <c r="AD133" s="95"/>
      <c r="AE133" s="95"/>
      <c r="AF133" s="96"/>
      <c r="AG133" s="99" t="s">
        <v>87</v>
      </c>
      <c r="AH133" s="95"/>
      <c r="AI133" s="95"/>
      <c r="AJ133" s="95"/>
      <c r="AK133" s="96"/>
      <c r="AL133" s="99" t="s">
        <v>87</v>
      </c>
      <c r="AM133" s="95"/>
      <c r="AN133" s="95"/>
      <c r="AO133" s="95"/>
      <c r="AP133" s="96"/>
      <c r="AQ133" s="93">
        <v>0</v>
      </c>
      <c r="AR133" s="93"/>
      <c r="AS133" s="93"/>
      <c r="AT133" s="93"/>
      <c r="AU133" s="93">
        <v>0</v>
      </c>
      <c r="AV133" s="93"/>
      <c r="AW133" s="93"/>
      <c r="AX133" s="93"/>
      <c r="AY133" s="93">
        <v>1</v>
      </c>
      <c r="AZ133" s="93"/>
      <c r="BA133" s="93"/>
      <c r="BB133" s="93"/>
      <c r="BC133" s="93">
        <v>0</v>
      </c>
      <c r="BD133" s="93"/>
      <c r="BE133" s="93"/>
      <c r="BF133" s="93"/>
      <c r="BG133" s="93">
        <v>0</v>
      </c>
      <c r="BH133" s="93"/>
      <c r="BI133" s="93"/>
      <c r="BJ133" s="93"/>
      <c r="BK133" s="93">
        <v>1</v>
      </c>
      <c r="BL133" s="93"/>
      <c r="BM133" s="93"/>
      <c r="BN133" s="93"/>
      <c r="BO133" s="93">
        <v>0</v>
      </c>
      <c r="BP133" s="93"/>
      <c r="BQ133" s="93"/>
      <c r="BR133" s="93"/>
      <c r="BS133" s="94">
        <f t="shared" si="3"/>
        <v>2</v>
      </c>
      <c r="BT133" s="95"/>
      <c r="BU133" s="95"/>
      <c r="BV133" s="95"/>
      <c r="BW133" s="96"/>
      <c r="BX133" s="93">
        <v>0</v>
      </c>
      <c r="BY133" s="93"/>
      <c r="BZ133" s="93"/>
      <c r="CA133" s="93"/>
      <c r="CB133" s="93">
        <v>0</v>
      </c>
      <c r="CC133" s="93"/>
      <c r="CD133" s="93"/>
      <c r="CE133" s="93"/>
      <c r="CF133" s="93">
        <v>2</v>
      </c>
      <c r="CG133" s="93"/>
      <c r="CH133" s="93"/>
      <c r="CI133" s="93"/>
      <c r="CJ133" s="93">
        <v>0</v>
      </c>
      <c r="CK133" s="93"/>
      <c r="CL133" s="93"/>
      <c r="CM133" s="93"/>
      <c r="CN133" s="93">
        <v>0</v>
      </c>
      <c r="CO133" s="93"/>
      <c r="CP133" s="93"/>
      <c r="CQ133" s="93"/>
      <c r="CR133" s="93">
        <v>0</v>
      </c>
      <c r="CS133" s="93"/>
      <c r="CT133" s="93"/>
      <c r="CU133" s="93"/>
      <c r="CV133" s="93"/>
      <c r="CW133" s="93">
        <v>2</v>
      </c>
      <c r="CX133" s="93"/>
      <c r="CY133" s="93"/>
      <c r="CZ133" s="93"/>
      <c r="DA133" s="93"/>
      <c r="DB133" s="93">
        <v>0</v>
      </c>
      <c r="DC133" s="93"/>
      <c r="DD133" s="93"/>
      <c r="DE133" s="93"/>
      <c r="DF133" s="93"/>
      <c r="DG133" s="94">
        <f t="shared" si="4"/>
        <v>2</v>
      </c>
      <c r="DH133" s="95"/>
      <c r="DI133" s="95"/>
      <c r="DJ133" s="95"/>
      <c r="DK133" s="96"/>
      <c r="DL133" s="93">
        <v>0</v>
      </c>
      <c r="DM133" s="93"/>
      <c r="DN133" s="93"/>
      <c r="DO133" s="93"/>
      <c r="DP133" s="93">
        <v>0</v>
      </c>
      <c r="DQ133" s="93"/>
      <c r="DR133" s="93"/>
      <c r="DS133" s="93"/>
      <c r="DT133" s="94">
        <f t="shared" si="5"/>
        <v>2</v>
      </c>
      <c r="DU133" s="95"/>
      <c r="DV133" s="95"/>
      <c r="DW133" s="95"/>
      <c r="DX133" s="96"/>
      <c r="DY133" s="100">
        <v>42614.545138888891</v>
      </c>
      <c r="DZ133" s="95"/>
      <c r="EA133" s="95"/>
      <c r="EB133" s="95"/>
      <c r="EC133" s="96"/>
      <c r="ED133" s="100">
        <v>42614.729166666664</v>
      </c>
      <c r="EE133" s="101"/>
      <c r="EF133" s="101"/>
      <c r="EG133" s="101"/>
      <c r="EH133" s="102"/>
      <c r="EI133" s="100">
        <v>42614.729166666664</v>
      </c>
      <c r="EJ133" s="101"/>
      <c r="EK133" s="101"/>
      <c r="EL133" s="101"/>
      <c r="EM133" s="102"/>
      <c r="EN133" s="94">
        <v>4.4000000000000004</v>
      </c>
      <c r="EO133" s="95"/>
      <c r="EP133" s="95"/>
      <c r="EQ133" s="96"/>
      <c r="ER133" s="94"/>
      <c r="ES133" s="95"/>
      <c r="ET133" s="95"/>
      <c r="EU133" s="95"/>
      <c r="EV133" s="95"/>
      <c r="EW133" s="95"/>
      <c r="EX133" s="95"/>
      <c r="EY133" s="96"/>
      <c r="EZ133" s="94" t="s">
        <v>248</v>
      </c>
      <c r="FA133" s="95"/>
      <c r="FB133" s="95"/>
      <c r="FC133" s="95"/>
      <c r="FD133" s="95"/>
      <c r="FE133" s="96"/>
      <c r="FF133" s="103" t="s">
        <v>249</v>
      </c>
      <c r="FG133" s="104"/>
      <c r="FH133" s="104"/>
      <c r="FI133" s="104"/>
      <c r="FJ133" s="104"/>
      <c r="FK133" s="105"/>
    </row>
    <row r="134" spans="1:167" s="54" customFormat="1" ht="11.25" customHeight="1" x14ac:dyDescent="0.2">
      <c r="A134" s="94">
        <v>129</v>
      </c>
      <c r="B134" s="95"/>
      <c r="C134" s="95"/>
      <c r="D134" s="96"/>
      <c r="E134" s="94" t="s">
        <v>246</v>
      </c>
      <c r="F134" s="95"/>
      <c r="G134" s="95"/>
      <c r="H134" s="95"/>
      <c r="I134" s="95"/>
      <c r="J134" s="95"/>
      <c r="K134" s="96"/>
      <c r="L134" s="114" t="s">
        <v>307</v>
      </c>
      <c r="M134" s="115"/>
      <c r="N134" s="115"/>
      <c r="O134" s="115"/>
      <c r="P134" s="115"/>
      <c r="Q134" s="116"/>
      <c r="R134" s="94" t="s">
        <v>247</v>
      </c>
      <c r="S134" s="95"/>
      <c r="T134" s="95"/>
      <c r="U134" s="95"/>
      <c r="V134" s="96"/>
      <c r="W134" s="94">
        <v>10</v>
      </c>
      <c r="X134" s="95"/>
      <c r="Y134" s="95"/>
      <c r="Z134" s="95"/>
      <c r="AA134" s="96"/>
      <c r="AB134" s="94">
        <v>0</v>
      </c>
      <c r="AC134" s="95"/>
      <c r="AD134" s="95"/>
      <c r="AE134" s="95"/>
      <c r="AF134" s="96"/>
      <c r="AG134" s="99" t="s">
        <v>87</v>
      </c>
      <c r="AH134" s="95"/>
      <c r="AI134" s="95"/>
      <c r="AJ134" s="95"/>
      <c r="AK134" s="96"/>
      <c r="AL134" s="99" t="s">
        <v>87</v>
      </c>
      <c r="AM134" s="95"/>
      <c r="AN134" s="95"/>
      <c r="AO134" s="95"/>
      <c r="AP134" s="96"/>
      <c r="AQ134" s="93">
        <v>0</v>
      </c>
      <c r="AR134" s="93"/>
      <c r="AS134" s="93"/>
      <c r="AT134" s="93"/>
      <c r="AU134" s="93">
        <v>0</v>
      </c>
      <c r="AV134" s="93"/>
      <c r="AW134" s="93"/>
      <c r="AX134" s="93"/>
      <c r="AY134" s="93">
        <v>1</v>
      </c>
      <c r="AZ134" s="93"/>
      <c r="BA134" s="93"/>
      <c r="BB134" s="93"/>
      <c r="BC134" s="93">
        <v>0</v>
      </c>
      <c r="BD134" s="93"/>
      <c r="BE134" s="93"/>
      <c r="BF134" s="93"/>
      <c r="BG134" s="94">
        <v>0</v>
      </c>
      <c r="BH134" s="95"/>
      <c r="BI134" s="95"/>
      <c r="BJ134" s="96"/>
      <c r="BK134" s="94">
        <v>1</v>
      </c>
      <c r="BL134" s="95"/>
      <c r="BM134" s="95"/>
      <c r="BN134" s="96"/>
      <c r="BO134" s="94">
        <v>0</v>
      </c>
      <c r="BP134" s="95"/>
      <c r="BQ134" s="95"/>
      <c r="BR134" s="96"/>
      <c r="BS134" s="94">
        <f t="shared" si="3"/>
        <v>2</v>
      </c>
      <c r="BT134" s="95"/>
      <c r="BU134" s="95"/>
      <c r="BV134" s="95"/>
      <c r="BW134" s="96"/>
      <c r="BX134" s="94">
        <v>0</v>
      </c>
      <c r="BY134" s="95"/>
      <c r="BZ134" s="95"/>
      <c r="CA134" s="96"/>
      <c r="CB134" s="94">
        <v>0</v>
      </c>
      <c r="CC134" s="95"/>
      <c r="CD134" s="95"/>
      <c r="CE134" s="96"/>
      <c r="CF134" s="94">
        <v>1</v>
      </c>
      <c r="CG134" s="95"/>
      <c r="CH134" s="95"/>
      <c r="CI134" s="96"/>
      <c r="CJ134" s="94">
        <v>0</v>
      </c>
      <c r="CK134" s="95"/>
      <c r="CL134" s="95"/>
      <c r="CM134" s="96"/>
      <c r="CN134" s="94">
        <v>0</v>
      </c>
      <c r="CO134" s="95"/>
      <c r="CP134" s="95"/>
      <c r="CQ134" s="96"/>
      <c r="CR134" s="94">
        <v>0</v>
      </c>
      <c r="CS134" s="95"/>
      <c r="CT134" s="95"/>
      <c r="CU134" s="95"/>
      <c r="CV134" s="96"/>
      <c r="CW134" s="94">
        <v>1</v>
      </c>
      <c r="CX134" s="95"/>
      <c r="CY134" s="95"/>
      <c r="CZ134" s="95"/>
      <c r="DA134" s="96"/>
      <c r="DB134" s="94">
        <v>0</v>
      </c>
      <c r="DC134" s="95"/>
      <c r="DD134" s="95"/>
      <c r="DE134" s="95"/>
      <c r="DF134" s="96"/>
      <c r="DG134" s="94">
        <f t="shared" si="4"/>
        <v>1</v>
      </c>
      <c r="DH134" s="95"/>
      <c r="DI134" s="95"/>
      <c r="DJ134" s="95"/>
      <c r="DK134" s="96"/>
      <c r="DL134" s="94">
        <v>0</v>
      </c>
      <c r="DM134" s="95"/>
      <c r="DN134" s="95"/>
      <c r="DO134" s="96"/>
      <c r="DP134" s="94">
        <v>0</v>
      </c>
      <c r="DQ134" s="95"/>
      <c r="DR134" s="95"/>
      <c r="DS134" s="96"/>
      <c r="DT134" s="94">
        <f t="shared" si="5"/>
        <v>1</v>
      </c>
      <c r="DU134" s="95"/>
      <c r="DV134" s="95"/>
      <c r="DW134" s="95"/>
      <c r="DX134" s="96"/>
      <c r="DY134" s="100">
        <v>42617.732638888891</v>
      </c>
      <c r="DZ134" s="95"/>
      <c r="EA134" s="95"/>
      <c r="EB134" s="95"/>
      <c r="EC134" s="96"/>
      <c r="ED134" s="100">
        <v>42618.034722222219</v>
      </c>
      <c r="EE134" s="101"/>
      <c r="EF134" s="101"/>
      <c r="EG134" s="101"/>
      <c r="EH134" s="102"/>
      <c r="EI134" s="100">
        <v>42618.034722222219</v>
      </c>
      <c r="EJ134" s="101"/>
      <c r="EK134" s="101"/>
      <c r="EL134" s="101"/>
      <c r="EM134" s="102"/>
      <c r="EN134" s="94">
        <v>7.3</v>
      </c>
      <c r="EO134" s="95"/>
      <c r="EP134" s="95"/>
      <c r="EQ134" s="96"/>
      <c r="ER134" s="94"/>
      <c r="ES134" s="95"/>
      <c r="ET134" s="95"/>
      <c r="EU134" s="95"/>
      <c r="EV134" s="95"/>
      <c r="EW134" s="95"/>
      <c r="EX134" s="95"/>
      <c r="EY134" s="96"/>
      <c r="EZ134" s="94" t="s">
        <v>248</v>
      </c>
      <c r="FA134" s="95"/>
      <c r="FB134" s="95"/>
      <c r="FC134" s="95"/>
      <c r="FD134" s="95"/>
      <c r="FE134" s="96"/>
      <c r="FF134" s="103" t="s">
        <v>249</v>
      </c>
      <c r="FG134" s="104"/>
      <c r="FH134" s="104"/>
      <c r="FI134" s="104"/>
      <c r="FJ134" s="104"/>
      <c r="FK134" s="105"/>
    </row>
    <row r="135" spans="1:167" s="54" customFormat="1" ht="11.25" customHeight="1" x14ac:dyDescent="0.2">
      <c r="A135" s="94">
        <v>130</v>
      </c>
      <c r="B135" s="95"/>
      <c r="C135" s="95"/>
      <c r="D135" s="96"/>
      <c r="E135" s="94" t="s">
        <v>246</v>
      </c>
      <c r="F135" s="95"/>
      <c r="G135" s="95"/>
      <c r="H135" s="95"/>
      <c r="I135" s="95"/>
      <c r="J135" s="95"/>
      <c r="K135" s="96"/>
      <c r="L135" s="117" t="s">
        <v>250</v>
      </c>
      <c r="M135" s="118"/>
      <c r="N135" s="118"/>
      <c r="O135" s="118"/>
      <c r="P135" s="118"/>
      <c r="Q135" s="119"/>
      <c r="R135" s="94" t="s">
        <v>126</v>
      </c>
      <c r="S135" s="95"/>
      <c r="T135" s="95"/>
      <c r="U135" s="95"/>
      <c r="V135" s="96"/>
      <c r="W135" s="94">
        <v>6</v>
      </c>
      <c r="X135" s="95"/>
      <c r="Y135" s="95"/>
      <c r="Z135" s="95"/>
      <c r="AA135" s="96"/>
      <c r="AB135" s="94">
        <v>0</v>
      </c>
      <c r="AC135" s="95"/>
      <c r="AD135" s="95"/>
      <c r="AE135" s="95"/>
      <c r="AF135" s="96"/>
      <c r="AG135" s="99" t="s">
        <v>87</v>
      </c>
      <c r="AH135" s="95"/>
      <c r="AI135" s="95"/>
      <c r="AJ135" s="95"/>
      <c r="AK135" s="96"/>
      <c r="AL135" s="99" t="s">
        <v>87</v>
      </c>
      <c r="AM135" s="95"/>
      <c r="AN135" s="95"/>
      <c r="AO135" s="95"/>
      <c r="AP135" s="96"/>
      <c r="AQ135" s="93">
        <v>0</v>
      </c>
      <c r="AR135" s="93"/>
      <c r="AS135" s="93"/>
      <c r="AT135" s="93"/>
      <c r="AU135" s="93">
        <v>0</v>
      </c>
      <c r="AV135" s="93"/>
      <c r="AW135" s="93"/>
      <c r="AX135" s="93"/>
      <c r="AY135" s="93">
        <v>2</v>
      </c>
      <c r="AZ135" s="93"/>
      <c r="BA135" s="93"/>
      <c r="BB135" s="93"/>
      <c r="BC135" s="93">
        <v>1</v>
      </c>
      <c r="BD135" s="93"/>
      <c r="BE135" s="93"/>
      <c r="BF135" s="93"/>
      <c r="BG135" s="93">
        <v>3</v>
      </c>
      <c r="BH135" s="93"/>
      <c r="BI135" s="93"/>
      <c r="BJ135" s="93"/>
      <c r="BK135" s="93">
        <v>2</v>
      </c>
      <c r="BL135" s="93"/>
      <c r="BM135" s="93"/>
      <c r="BN135" s="93"/>
      <c r="BO135" s="93">
        <v>0</v>
      </c>
      <c r="BP135" s="93"/>
      <c r="BQ135" s="93"/>
      <c r="BR135" s="93"/>
      <c r="BS135" s="94">
        <f t="shared" si="3"/>
        <v>8</v>
      </c>
      <c r="BT135" s="95"/>
      <c r="BU135" s="95"/>
      <c r="BV135" s="95"/>
      <c r="BW135" s="96"/>
      <c r="BX135" s="93">
        <v>0</v>
      </c>
      <c r="BY135" s="93"/>
      <c r="BZ135" s="93"/>
      <c r="CA135" s="93"/>
      <c r="CB135" s="93">
        <v>0</v>
      </c>
      <c r="CC135" s="93"/>
      <c r="CD135" s="93"/>
      <c r="CE135" s="93"/>
      <c r="CF135" s="93">
        <v>0</v>
      </c>
      <c r="CG135" s="93"/>
      <c r="CH135" s="93"/>
      <c r="CI135" s="93"/>
      <c r="CJ135" s="93">
        <v>0</v>
      </c>
      <c r="CK135" s="93"/>
      <c r="CL135" s="93"/>
      <c r="CM135" s="93"/>
      <c r="CN135" s="93">
        <v>11</v>
      </c>
      <c r="CO135" s="93"/>
      <c r="CP135" s="93"/>
      <c r="CQ135" s="93"/>
      <c r="CR135" s="93">
        <v>0</v>
      </c>
      <c r="CS135" s="93"/>
      <c r="CT135" s="93"/>
      <c r="CU135" s="93"/>
      <c r="CV135" s="93"/>
      <c r="CW135" s="93">
        <v>11</v>
      </c>
      <c r="CX135" s="93"/>
      <c r="CY135" s="93"/>
      <c r="CZ135" s="93"/>
      <c r="DA135" s="93"/>
      <c r="DB135" s="93">
        <v>0</v>
      </c>
      <c r="DC135" s="93"/>
      <c r="DD135" s="93"/>
      <c r="DE135" s="93"/>
      <c r="DF135" s="93"/>
      <c r="DG135" s="94">
        <f t="shared" si="4"/>
        <v>11</v>
      </c>
      <c r="DH135" s="95"/>
      <c r="DI135" s="95"/>
      <c r="DJ135" s="95"/>
      <c r="DK135" s="96"/>
      <c r="DL135" s="93">
        <v>0</v>
      </c>
      <c r="DM135" s="93"/>
      <c r="DN135" s="93"/>
      <c r="DO135" s="93"/>
      <c r="DP135" s="93">
        <v>0</v>
      </c>
      <c r="DQ135" s="93"/>
      <c r="DR135" s="93"/>
      <c r="DS135" s="93"/>
      <c r="DT135" s="94">
        <f t="shared" si="5"/>
        <v>11</v>
      </c>
      <c r="DU135" s="95"/>
      <c r="DV135" s="95"/>
      <c r="DW135" s="95"/>
      <c r="DX135" s="96"/>
      <c r="DY135" s="100">
        <v>42617.958333333336</v>
      </c>
      <c r="DZ135" s="95"/>
      <c r="EA135" s="95"/>
      <c r="EB135" s="95"/>
      <c r="EC135" s="96"/>
      <c r="ED135" s="100">
        <v>42618.020833333336</v>
      </c>
      <c r="EE135" s="101"/>
      <c r="EF135" s="101"/>
      <c r="EG135" s="101"/>
      <c r="EH135" s="102"/>
      <c r="EI135" s="100">
        <v>42618.020833333336</v>
      </c>
      <c r="EJ135" s="101"/>
      <c r="EK135" s="101"/>
      <c r="EL135" s="101"/>
      <c r="EM135" s="102"/>
      <c r="EN135" s="94">
        <v>1.5</v>
      </c>
      <c r="EO135" s="95"/>
      <c r="EP135" s="95"/>
      <c r="EQ135" s="96"/>
      <c r="ER135" s="94"/>
      <c r="ES135" s="95"/>
      <c r="ET135" s="95"/>
      <c r="EU135" s="95"/>
      <c r="EV135" s="95"/>
      <c r="EW135" s="95"/>
      <c r="EX135" s="95"/>
      <c r="EY135" s="96"/>
      <c r="EZ135" s="94" t="s">
        <v>248</v>
      </c>
      <c r="FA135" s="95"/>
      <c r="FB135" s="95"/>
      <c r="FC135" s="95"/>
      <c r="FD135" s="95"/>
      <c r="FE135" s="96"/>
      <c r="FF135" s="103" t="s">
        <v>249</v>
      </c>
      <c r="FG135" s="104"/>
      <c r="FH135" s="104"/>
      <c r="FI135" s="104"/>
      <c r="FJ135" s="104"/>
      <c r="FK135" s="105"/>
    </row>
    <row r="136" spans="1:167" s="54" customFormat="1" ht="11.25" customHeight="1" x14ac:dyDescent="0.2">
      <c r="A136" s="94">
        <v>131</v>
      </c>
      <c r="B136" s="95"/>
      <c r="C136" s="95"/>
      <c r="D136" s="96"/>
      <c r="E136" s="94" t="s">
        <v>246</v>
      </c>
      <c r="F136" s="95"/>
      <c r="G136" s="95"/>
      <c r="H136" s="95"/>
      <c r="I136" s="95"/>
      <c r="J136" s="95"/>
      <c r="K136" s="96"/>
      <c r="L136" s="128" t="s">
        <v>202</v>
      </c>
      <c r="M136" s="129"/>
      <c r="N136" s="129"/>
      <c r="O136" s="129"/>
      <c r="P136" s="129"/>
      <c r="Q136" s="130"/>
      <c r="R136" s="94" t="s">
        <v>91</v>
      </c>
      <c r="S136" s="95"/>
      <c r="T136" s="95"/>
      <c r="U136" s="95"/>
      <c r="V136" s="96"/>
      <c r="W136" s="94">
        <v>0.4</v>
      </c>
      <c r="X136" s="95"/>
      <c r="Y136" s="95"/>
      <c r="Z136" s="95"/>
      <c r="AA136" s="96"/>
      <c r="AB136" s="94">
        <v>1</v>
      </c>
      <c r="AC136" s="95"/>
      <c r="AD136" s="95"/>
      <c r="AE136" s="95"/>
      <c r="AF136" s="96"/>
      <c r="AG136" s="99" t="s">
        <v>87</v>
      </c>
      <c r="AH136" s="95"/>
      <c r="AI136" s="95"/>
      <c r="AJ136" s="95"/>
      <c r="AK136" s="96"/>
      <c r="AL136" s="99" t="s">
        <v>87</v>
      </c>
      <c r="AM136" s="95"/>
      <c r="AN136" s="95"/>
      <c r="AO136" s="95"/>
      <c r="AP136" s="96"/>
      <c r="AQ136" s="93">
        <v>0</v>
      </c>
      <c r="AR136" s="93"/>
      <c r="AS136" s="93"/>
      <c r="AT136" s="93"/>
      <c r="AU136" s="93">
        <v>0</v>
      </c>
      <c r="AV136" s="93"/>
      <c r="AW136" s="93"/>
      <c r="AX136" s="93"/>
      <c r="AY136" s="93">
        <v>0</v>
      </c>
      <c r="AZ136" s="93"/>
      <c r="BA136" s="93"/>
      <c r="BB136" s="93"/>
      <c r="BC136" s="93">
        <v>0</v>
      </c>
      <c r="BD136" s="93"/>
      <c r="BE136" s="93"/>
      <c r="BF136" s="93"/>
      <c r="BG136" s="94">
        <v>1</v>
      </c>
      <c r="BH136" s="95"/>
      <c r="BI136" s="95"/>
      <c r="BJ136" s="96"/>
      <c r="BK136" s="94">
        <v>0</v>
      </c>
      <c r="BL136" s="95"/>
      <c r="BM136" s="95"/>
      <c r="BN136" s="96"/>
      <c r="BO136" s="94">
        <v>0</v>
      </c>
      <c r="BP136" s="95"/>
      <c r="BQ136" s="95"/>
      <c r="BR136" s="96"/>
      <c r="BS136" s="94">
        <f t="shared" ref="BS136:BS175" si="6">SUM(AQ136:BR136)</f>
        <v>1</v>
      </c>
      <c r="BT136" s="95"/>
      <c r="BU136" s="95"/>
      <c r="BV136" s="95"/>
      <c r="BW136" s="96"/>
      <c r="BX136" s="94">
        <v>0</v>
      </c>
      <c r="BY136" s="95"/>
      <c r="BZ136" s="95"/>
      <c r="CA136" s="96"/>
      <c r="CB136" s="94">
        <v>0</v>
      </c>
      <c r="CC136" s="95"/>
      <c r="CD136" s="95"/>
      <c r="CE136" s="96"/>
      <c r="CF136" s="94">
        <v>0</v>
      </c>
      <c r="CG136" s="95"/>
      <c r="CH136" s="95"/>
      <c r="CI136" s="96"/>
      <c r="CJ136" s="94">
        <v>2</v>
      </c>
      <c r="CK136" s="95"/>
      <c r="CL136" s="95"/>
      <c r="CM136" s="96"/>
      <c r="CN136" s="94">
        <v>0</v>
      </c>
      <c r="CO136" s="95"/>
      <c r="CP136" s="95"/>
      <c r="CQ136" s="96"/>
      <c r="CR136" s="94">
        <v>0</v>
      </c>
      <c r="CS136" s="95"/>
      <c r="CT136" s="95"/>
      <c r="CU136" s="95"/>
      <c r="CV136" s="96"/>
      <c r="CW136" s="94">
        <v>0</v>
      </c>
      <c r="CX136" s="95"/>
      <c r="CY136" s="95"/>
      <c r="CZ136" s="95"/>
      <c r="DA136" s="96"/>
      <c r="DB136" s="94">
        <v>0</v>
      </c>
      <c r="DC136" s="95"/>
      <c r="DD136" s="95"/>
      <c r="DE136" s="95"/>
      <c r="DF136" s="96"/>
      <c r="DG136" s="94">
        <f t="shared" ref="DG136:DG174" si="7">SUM(BX136:CQ136)</f>
        <v>2</v>
      </c>
      <c r="DH136" s="95"/>
      <c r="DI136" s="95"/>
      <c r="DJ136" s="95"/>
      <c r="DK136" s="96"/>
      <c r="DL136" s="94">
        <v>0</v>
      </c>
      <c r="DM136" s="95"/>
      <c r="DN136" s="95"/>
      <c r="DO136" s="96"/>
      <c r="DP136" s="94">
        <v>0</v>
      </c>
      <c r="DQ136" s="95"/>
      <c r="DR136" s="95"/>
      <c r="DS136" s="96"/>
      <c r="DT136" s="94">
        <f t="shared" ref="DT136:DT175" si="8">SUM(DG136:DS136)</f>
        <v>2</v>
      </c>
      <c r="DU136" s="95"/>
      <c r="DV136" s="95"/>
      <c r="DW136" s="95"/>
      <c r="DX136" s="96"/>
      <c r="DY136" s="100">
        <v>42620.583333333336</v>
      </c>
      <c r="DZ136" s="95"/>
      <c r="EA136" s="95"/>
      <c r="EB136" s="95"/>
      <c r="EC136" s="96"/>
      <c r="ED136" s="100">
        <v>42620.715277777781</v>
      </c>
      <c r="EE136" s="101"/>
      <c r="EF136" s="101"/>
      <c r="EG136" s="101"/>
      <c r="EH136" s="102"/>
      <c r="EI136" s="100">
        <v>42620.715277777781</v>
      </c>
      <c r="EJ136" s="101"/>
      <c r="EK136" s="101"/>
      <c r="EL136" s="101"/>
      <c r="EM136" s="102"/>
      <c r="EN136" s="94">
        <v>3.2</v>
      </c>
      <c r="EO136" s="95"/>
      <c r="EP136" s="95"/>
      <c r="EQ136" s="96"/>
      <c r="ER136" s="94"/>
      <c r="ES136" s="95"/>
      <c r="ET136" s="95"/>
      <c r="EU136" s="95"/>
      <c r="EV136" s="95"/>
      <c r="EW136" s="95"/>
      <c r="EX136" s="95"/>
      <c r="EY136" s="96"/>
      <c r="EZ136" s="94" t="s">
        <v>248</v>
      </c>
      <c r="FA136" s="95"/>
      <c r="FB136" s="95"/>
      <c r="FC136" s="95"/>
      <c r="FD136" s="95"/>
      <c r="FE136" s="96"/>
      <c r="FF136" s="103" t="s">
        <v>249</v>
      </c>
      <c r="FG136" s="104"/>
      <c r="FH136" s="104"/>
      <c r="FI136" s="104"/>
      <c r="FJ136" s="104"/>
      <c r="FK136" s="105"/>
    </row>
    <row r="137" spans="1:167" s="54" customFormat="1" ht="11.25" customHeight="1" x14ac:dyDescent="0.2">
      <c r="A137" s="94">
        <v>132</v>
      </c>
      <c r="B137" s="95"/>
      <c r="C137" s="95"/>
      <c r="D137" s="96"/>
      <c r="E137" s="94" t="s">
        <v>246</v>
      </c>
      <c r="F137" s="95"/>
      <c r="G137" s="95"/>
      <c r="H137" s="95"/>
      <c r="I137" s="95"/>
      <c r="J137" s="95"/>
      <c r="K137" s="96"/>
      <c r="L137" s="114" t="s">
        <v>316</v>
      </c>
      <c r="M137" s="115"/>
      <c r="N137" s="115"/>
      <c r="O137" s="115"/>
      <c r="P137" s="115"/>
      <c r="Q137" s="116"/>
      <c r="R137" s="94" t="s">
        <v>247</v>
      </c>
      <c r="S137" s="95"/>
      <c r="T137" s="95"/>
      <c r="U137" s="95"/>
      <c r="V137" s="96"/>
      <c r="W137" s="94">
        <v>0.4</v>
      </c>
      <c r="X137" s="95"/>
      <c r="Y137" s="95"/>
      <c r="Z137" s="95"/>
      <c r="AA137" s="96"/>
      <c r="AB137" s="94">
        <v>0</v>
      </c>
      <c r="AC137" s="95"/>
      <c r="AD137" s="95"/>
      <c r="AE137" s="95"/>
      <c r="AF137" s="96"/>
      <c r="AG137" s="99" t="s">
        <v>87</v>
      </c>
      <c r="AH137" s="95"/>
      <c r="AI137" s="95"/>
      <c r="AJ137" s="95"/>
      <c r="AK137" s="96"/>
      <c r="AL137" s="99" t="s">
        <v>87</v>
      </c>
      <c r="AM137" s="95"/>
      <c r="AN137" s="95"/>
      <c r="AO137" s="95"/>
      <c r="AP137" s="96"/>
      <c r="AQ137" s="93">
        <v>0</v>
      </c>
      <c r="AR137" s="93"/>
      <c r="AS137" s="93"/>
      <c r="AT137" s="93"/>
      <c r="AU137" s="93">
        <v>0</v>
      </c>
      <c r="AV137" s="93"/>
      <c r="AW137" s="93"/>
      <c r="AX137" s="93"/>
      <c r="AY137" s="93">
        <v>0</v>
      </c>
      <c r="AZ137" s="93"/>
      <c r="BA137" s="93"/>
      <c r="BB137" s="93"/>
      <c r="BC137" s="93">
        <v>0</v>
      </c>
      <c r="BD137" s="93"/>
      <c r="BE137" s="93"/>
      <c r="BF137" s="93"/>
      <c r="BG137" s="94">
        <v>0</v>
      </c>
      <c r="BH137" s="95"/>
      <c r="BI137" s="95"/>
      <c r="BJ137" s="96"/>
      <c r="BK137" s="94">
        <v>0</v>
      </c>
      <c r="BL137" s="95"/>
      <c r="BM137" s="95"/>
      <c r="BN137" s="96"/>
      <c r="BO137" s="94">
        <v>0</v>
      </c>
      <c r="BP137" s="95"/>
      <c r="BQ137" s="95"/>
      <c r="BR137" s="96"/>
      <c r="BS137" s="94">
        <f t="shared" si="6"/>
        <v>0</v>
      </c>
      <c r="BT137" s="95"/>
      <c r="BU137" s="95"/>
      <c r="BV137" s="95"/>
      <c r="BW137" s="96"/>
      <c r="BX137" s="94">
        <v>0</v>
      </c>
      <c r="BY137" s="95"/>
      <c r="BZ137" s="95"/>
      <c r="CA137" s="96"/>
      <c r="CB137" s="94">
        <v>0</v>
      </c>
      <c r="CC137" s="95"/>
      <c r="CD137" s="95"/>
      <c r="CE137" s="96"/>
      <c r="CF137" s="94">
        <v>1</v>
      </c>
      <c r="CG137" s="95"/>
      <c r="CH137" s="95"/>
      <c r="CI137" s="96"/>
      <c r="CJ137" s="94">
        <v>0</v>
      </c>
      <c r="CK137" s="95"/>
      <c r="CL137" s="95"/>
      <c r="CM137" s="96"/>
      <c r="CN137" s="94">
        <v>0</v>
      </c>
      <c r="CO137" s="95"/>
      <c r="CP137" s="95"/>
      <c r="CQ137" s="96"/>
      <c r="CR137" s="94">
        <v>0</v>
      </c>
      <c r="CS137" s="95"/>
      <c r="CT137" s="95"/>
      <c r="CU137" s="95"/>
      <c r="CV137" s="96"/>
      <c r="CW137" s="94">
        <v>1</v>
      </c>
      <c r="CX137" s="95"/>
      <c r="CY137" s="95"/>
      <c r="CZ137" s="95"/>
      <c r="DA137" s="96"/>
      <c r="DB137" s="94">
        <v>0</v>
      </c>
      <c r="DC137" s="95"/>
      <c r="DD137" s="95"/>
      <c r="DE137" s="95"/>
      <c r="DF137" s="96"/>
      <c r="DG137" s="94">
        <f t="shared" si="7"/>
        <v>1</v>
      </c>
      <c r="DH137" s="95"/>
      <c r="DI137" s="95"/>
      <c r="DJ137" s="95"/>
      <c r="DK137" s="96"/>
      <c r="DL137" s="94">
        <v>0</v>
      </c>
      <c r="DM137" s="95"/>
      <c r="DN137" s="95"/>
      <c r="DO137" s="96"/>
      <c r="DP137" s="94">
        <v>0</v>
      </c>
      <c r="DQ137" s="95"/>
      <c r="DR137" s="95"/>
      <c r="DS137" s="96"/>
      <c r="DT137" s="94">
        <f t="shared" si="8"/>
        <v>1</v>
      </c>
      <c r="DU137" s="95"/>
      <c r="DV137" s="95"/>
      <c r="DW137" s="95"/>
      <c r="DX137" s="96"/>
      <c r="DY137" s="100">
        <v>42628.5</v>
      </c>
      <c r="DZ137" s="95"/>
      <c r="EA137" s="95"/>
      <c r="EB137" s="95"/>
      <c r="EC137" s="96"/>
      <c r="ED137" s="100">
        <v>42628.8125</v>
      </c>
      <c r="EE137" s="101"/>
      <c r="EF137" s="101"/>
      <c r="EG137" s="101"/>
      <c r="EH137" s="102"/>
      <c r="EI137" s="100">
        <v>42628.8125</v>
      </c>
      <c r="EJ137" s="101"/>
      <c r="EK137" s="101"/>
      <c r="EL137" s="101"/>
      <c r="EM137" s="102"/>
      <c r="EN137" s="94">
        <v>7.5</v>
      </c>
      <c r="EO137" s="95"/>
      <c r="EP137" s="95"/>
      <c r="EQ137" s="96"/>
      <c r="ER137" s="94"/>
      <c r="ES137" s="95"/>
      <c r="ET137" s="95"/>
      <c r="EU137" s="95"/>
      <c r="EV137" s="95"/>
      <c r="EW137" s="95"/>
      <c r="EX137" s="95"/>
      <c r="EY137" s="96"/>
      <c r="EZ137" s="94" t="s">
        <v>248</v>
      </c>
      <c r="FA137" s="95"/>
      <c r="FB137" s="95"/>
      <c r="FC137" s="95"/>
      <c r="FD137" s="95"/>
      <c r="FE137" s="96"/>
      <c r="FF137" s="103" t="s">
        <v>249</v>
      </c>
      <c r="FG137" s="104"/>
      <c r="FH137" s="104"/>
      <c r="FI137" s="104"/>
      <c r="FJ137" s="104"/>
      <c r="FK137" s="105"/>
    </row>
    <row r="138" spans="1:167" s="54" customFormat="1" ht="11.25" customHeight="1" x14ac:dyDescent="0.2">
      <c r="A138" s="94">
        <v>133</v>
      </c>
      <c r="B138" s="95"/>
      <c r="C138" s="95"/>
      <c r="D138" s="96"/>
      <c r="E138" s="94" t="s">
        <v>246</v>
      </c>
      <c r="F138" s="95"/>
      <c r="G138" s="95"/>
      <c r="H138" s="95"/>
      <c r="I138" s="95"/>
      <c r="J138" s="95"/>
      <c r="K138" s="96"/>
      <c r="L138" s="127" t="s">
        <v>203</v>
      </c>
      <c r="M138" s="127"/>
      <c r="N138" s="127"/>
      <c r="O138" s="127"/>
      <c r="P138" s="127"/>
      <c r="Q138" s="127"/>
      <c r="R138" s="94" t="s">
        <v>247</v>
      </c>
      <c r="S138" s="95"/>
      <c r="T138" s="95"/>
      <c r="U138" s="95"/>
      <c r="V138" s="96"/>
      <c r="W138" s="94">
        <v>10</v>
      </c>
      <c r="X138" s="95"/>
      <c r="Y138" s="95"/>
      <c r="Z138" s="95"/>
      <c r="AA138" s="96"/>
      <c r="AB138" s="94">
        <v>1</v>
      </c>
      <c r="AC138" s="95"/>
      <c r="AD138" s="95"/>
      <c r="AE138" s="95"/>
      <c r="AF138" s="96"/>
      <c r="AG138" s="99" t="s">
        <v>87</v>
      </c>
      <c r="AH138" s="95"/>
      <c r="AI138" s="95"/>
      <c r="AJ138" s="95"/>
      <c r="AK138" s="96"/>
      <c r="AL138" s="99" t="s">
        <v>87</v>
      </c>
      <c r="AM138" s="95"/>
      <c r="AN138" s="95"/>
      <c r="AO138" s="95"/>
      <c r="AP138" s="96"/>
      <c r="AQ138" s="93">
        <v>0</v>
      </c>
      <c r="AR138" s="93"/>
      <c r="AS138" s="93"/>
      <c r="AT138" s="93"/>
      <c r="AU138" s="93">
        <v>0</v>
      </c>
      <c r="AV138" s="93"/>
      <c r="AW138" s="93"/>
      <c r="AX138" s="93"/>
      <c r="AY138" s="93">
        <v>0</v>
      </c>
      <c r="AZ138" s="93"/>
      <c r="BA138" s="93"/>
      <c r="BB138" s="93"/>
      <c r="BC138" s="93">
        <v>2</v>
      </c>
      <c r="BD138" s="93"/>
      <c r="BE138" s="93"/>
      <c r="BF138" s="93"/>
      <c r="BG138" s="93">
        <v>0</v>
      </c>
      <c r="BH138" s="93"/>
      <c r="BI138" s="93"/>
      <c r="BJ138" s="93"/>
      <c r="BK138" s="93">
        <v>1</v>
      </c>
      <c r="BL138" s="93"/>
      <c r="BM138" s="93"/>
      <c r="BN138" s="93"/>
      <c r="BO138" s="93">
        <v>0</v>
      </c>
      <c r="BP138" s="93"/>
      <c r="BQ138" s="93"/>
      <c r="BR138" s="93"/>
      <c r="BS138" s="94">
        <f t="shared" si="6"/>
        <v>3</v>
      </c>
      <c r="BT138" s="95"/>
      <c r="BU138" s="95"/>
      <c r="BV138" s="95"/>
      <c r="BW138" s="96"/>
      <c r="BX138" s="93">
        <v>0</v>
      </c>
      <c r="BY138" s="93"/>
      <c r="BZ138" s="93"/>
      <c r="CA138" s="93"/>
      <c r="CB138" s="93">
        <v>0</v>
      </c>
      <c r="CC138" s="93"/>
      <c r="CD138" s="93"/>
      <c r="CE138" s="93"/>
      <c r="CF138" s="93">
        <v>0</v>
      </c>
      <c r="CG138" s="93"/>
      <c r="CH138" s="93"/>
      <c r="CI138" s="93"/>
      <c r="CJ138" s="93">
        <v>1</v>
      </c>
      <c r="CK138" s="93"/>
      <c r="CL138" s="93"/>
      <c r="CM138" s="93"/>
      <c r="CN138" s="93">
        <v>0</v>
      </c>
      <c r="CO138" s="93"/>
      <c r="CP138" s="93"/>
      <c r="CQ138" s="93"/>
      <c r="CR138" s="93">
        <v>0</v>
      </c>
      <c r="CS138" s="93"/>
      <c r="CT138" s="93"/>
      <c r="CU138" s="93"/>
      <c r="CV138" s="93"/>
      <c r="CW138" s="93">
        <v>1</v>
      </c>
      <c r="CX138" s="93"/>
      <c r="CY138" s="93"/>
      <c r="CZ138" s="93"/>
      <c r="DA138" s="93"/>
      <c r="DB138" s="93">
        <v>0</v>
      </c>
      <c r="DC138" s="93"/>
      <c r="DD138" s="93"/>
      <c r="DE138" s="93"/>
      <c r="DF138" s="93"/>
      <c r="DG138" s="94">
        <f t="shared" si="7"/>
        <v>1</v>
      </c>
      <c r="DH138" s="95"/>
      <c r="DI138" s="95"/>
      <c r="DJ138" s="95"/>
      <c r="DK138" s="96"/>
      <c r="DL138" s="93">
        <v>0</v>
      </c>
      <c r="DM138" s="93"/>
      <c r="DN138" s="93"/>
      <c r="DO138" s="93"/>
      <c r="DP138" s="93">
        <v>0</v>
      </c>
      <c r="DQ138" s="93"/>
      <c r="DR138" s="93"/>
      <c r="DS138" s="93"/>
      <c r="DT138" s="94">
        <f t="shared" si="8"/>
        <v>1</v>
      </c>
      <c r="DU138" s="95"/>
      <c r="DV138" s="95"/>
      <c r="DW138" s="95"/>
      <c r="DX138" s="96"/>
      <c r="DY138" s="100">
        <v>42629.802083333336</v>
      </c>
      <c r="DZ138" s="95"/>
      <c r="EA138" s="95"/>
      <c r="EB138" s="95"/>
      <c r="EC138" s="96"/>
      <c r="ED138" s="100">
        <v>42629.878472222219</v>
      </c>
      <c r="EE138" s="101"/>
      <c r="EF138" s="101"/>
      <c r="EG138" s="101"/>
      <c r="EH138" s="102"/>
      <c r="EI138" s="100">
        <v>42629.878472222219</v>
      </c>
      <c r="EJ138" s="101"/>
      <c r="EK138" s="101"/>
      <c r="EL138" s="101"/>
      <c r="EM138" s="102"/>
      <c r="EN138" s="94">
        <v>1.8</v>
      </c>
      <c r="EO138" s="95"/>
      <c r="EP138" s="95"/>
      <c r="EQ138" s="96"/>
      <c r="ER138" s="94"/>
      <c r="ES138" s="95"/>
      <c r="ET138" s="95"/>
      <c r="EU138" s="95"/>
      <c r="EV138" s="95"/>
      <c r="EW138" s="95"/>
      <c r="EX138" s="95"/>
      <c r="EY138" s="96"/>
      <c r="EZ138" s="94" t="s">
        <v>248</v>
      </c>
      <c r="FA138" s="95"/>
      <c r="FB138" s="95"/>
      <c r="FC138" s="95"/>
      <c r="FD138" s="95"/>
      <c r="FE138" s="96"/>
      <c r="FF138" s="103" t="s">
        <v>249</v>
      </c>
      <c r="FG138" s="104"/>
      <c r="FH138" s="104"/>
      <c r="FI138" s="104"/>
      <c r="FJ138" s="104"/>
      <c r="FK138" s="105"/>
    </row>
    <row r="139" spans="1:167" s="54" customFormat="1" ht="11.25" customHeight="1" x14ac:dyDescent="0.2">
      <c r="A139" s="94">
        <v>134</v>
      </c>
      <c r="B139" s="95"/>
      <c r="C139" s="95"/>
      <c r="D139" s="96"/>
      <c r="E139" s="94" t="s">
        <v>246</v>
      </c>
      <c r="F139" s="95"/>
      <c r="G139" s="95"/>
      <c r="H139" s="95"/>
      <c r="I139" s="95"/>
      <c r="J139" s="95"/>
      <c r="K139" s="96"/>
      <c r="L139" s="106" t="s">
        <v>204</v>
      </c>
      <c r="M139" s="107"/>
      <c r="N139" s="107"/>
      <c r="O139" s="107"/>
      <c r="P139" s="107"/>
      <c r="Q139" s="108"/>
      <c r="R139" s="94" t="s">
        <v>247</v>
      </c>
      <c r="S139" s="95"/>
      <c r="T139" s="95"/>
      <c r="U139" s="95"/>
      <c r="V139" s="96"/>
      <c r="W139" s="94">
        <v>10</v>
      </c>
      <c r="X139" s="95"/>
      <c r="Y139" s="95"/>
      <c r="Z139" s="95"/>
      <c r="AA139" s="96"/>
      <c r="AB139" s="94">
        <v>1</v>
      </c>
      <c r="AC139" s="95"/>
      <c r="AD139" s="95"/>
      <c r="AE139" s="95"/>
      <c r="AF139" s="96"/>
      <c r="AG139" s="99" t="s">
        <v>87</v>
      </c>
      <c r="AH139" s="95"/>
      <c r="AI139" s="95"/>
      <c r="AJ139" s="95"/>
      <c r="AK139" s="96"/>
      <c r="AL139" s="99" t="s">
        <v>87</v>
      </c>
      <c r="AM139" s="95"/>
      <c r="AN139" s="95"/>
      <c r="AO139" s="95"/>
      <c r="AP139" s="96"/>
      <c r="AQ139" s="93">
        <v>0</v>
      </c>
      <c r="AR139" s="93"/>
      <c r="AS139" s="93"/>
      <c r="AT139" s="93"/>
      <c r="AU139" s="93">
        <v>0</v>
      </c>
      <c r="AV139" s="93"/>
      <c r="AW139" s="93"/>
      <c r="AX139" s="93"/>
      <c r="AY139" s="93">
        <v>1</v>
      </c>
      <c r="AZ139" s="93"/>
      <c r="BA139" s="93"/>
      <c r="BB139" s="93"/>
      <c r="BC139" s="93">
        <v>0</v>
      </c>
      <c r="BD139" s="93"/>
      <c r="BE139" s="93"/>
      <c r="BF139" s="93"/>
      <c r="BG139" s="94">
        <v>0</v>
      </c>
      <c r="BH139" s="95"/>
      <c r="BI139" s="95"/>
      <c r="BJ139" s="96"/>
      <c r="BK139" s="94">
        <v>1</v>
      </c>
      <c r="BL139" s="95"/>
      <c r="BM139" s="95"/>
      <c r="BN139" s="96"/>
      <c r="BO139" s="94">
        <v>0</v>
      </c>
      <c r="BP139" s="95"/>
      <c r="BQ139" s="95"/>
      <c r="BR139" s="96"/>
      <c r="BS139" s="94">
        <f t="shared" si="6"/>
        <v>2</v>
      </c>
      <c r="BT139" s="95"/>
      <c r="BU139" s="95"/>
      <c r="BV139" s="95"/>
      <c r="BW139" s="96"/>
      <c r="BX139" s="94">
        <v>0</v>
      </c>
      <c r="BY139" s="95"/>
      <c r="BZ139" s="95"/>
      <c r="CA139" s="96"/>
      <c r="CB139" s="94">
        <v>0</v>
      </c>
      <c r="CC139" s="95"/>
      <c r="CD139" s="95"/>
      <c r="CE139" s="96"/>
      <c r="CF139" s="94">
        <v>2</v>
      </c>
      <c r="CG139" s="95"/>
      <c r="CH139" s="95"/>
      <c r="CI139" s="96"/>
      <c r="CJ139" s="94">
        <v>0</v>
      </c>
      <c r="CK139" s="95"/>
      <c r="CL139" s="95"/>
      <c r="CM139" s="96"/>
      <c r="CN139" s="94">
        <v>0</v>
      </c>
      <c r="CO139" s="95"/>
      <c r="CP139" s="95"/>
      <c r="CQ139" s="96"/>
      <c r="CR139" s="94">
        <v>2</v>
      </c>
      <c r="CS139" s="95"/>
      <c r="CT139" s="95"/>
      <c r="CU139" s="95"/>
      <c r="CV139" s="96"/>
      <c r="CW139" s="94">
        <v>0</v>
      </c>
      <c r="CX139" s="95"/>
      <c r="CY139" s="95"/>
      <c r="CZ139" s="95"/>
      <c r="DA139" s="96"/>
      <c r="DB139" s="94">
        <v>0</v>
      </c>
      <c r="DC139" s="95"/>
      <c r="DD139" s="95"/>
      <c r="DE139" s="95"/>
      <c r="DF139" s="96"/>
      <c r="DG139" s="94">
        <f t="shared" si="7"/>
        <v>2</v>
      </c>
      <c r="DH139" s="95"/>
      <c r="DI139" s="95"/>
      <c r="DJ139" s="95"/>
      <c r="DK139" s="96"/>
      <c r="DL139" s="94">
        <v>0</v>
      </c>
      <c r="DM139" s="95"/>
      <c r="DN139" s="95"/>
      <c r="DO139" s="96"/>
      <c r="DP139" s="94">
        <v>0</v>
      </c>
      <c r="DQ139" s="95"/>
      <c r="DR139" s="95"/>
      <c r="DS139" s="96"/>
      <c r="DT139" s="94">
        <f t="shared" si="8"/>
        <v>2</v>
      </c>
      <c r="DU139" s="95"/>
      <c r="DV139" s="95"/>
      <c r="DW139" s="95"/>
      <c r="DX139" s="96"/>
      <c r="DY139" s="100">
        <v>42633.625</v>
      </c>
      <c r="DZ139" s="95"/>
      <c r="EA139" s="95"/>
      <c r="EB139" s="95"/>
      <c r="EC139" s="96"/>
      <c r="ED139" s="100">
        <v>42633.833333333336</v>
      </c>
      <c r="EE139" s="101"/>
      <c r="EF139" s="101"/>
      <c r="EG139" s="101"/>
      <c r="EH139" s="102"/>
      <c r="EI139" s="100">
        <v>42633.833333333336</v>
      </c>
      <c r="EJ139" s="101"/>
      <c r="EK139" s="101"/>
      <c r="EL139" s="101"/>
      <c r="EM139" s="102"/>
      <c r="EN139" s="94">
        <v>5</v>
      </c>
      <c r="EO139" s="95"/>
      <c r="EP139" s="95"/>
      <c r="EQ139" s="96"/>
      <c r="ER139" s="94"/>
      <c r="ES139" s="95"/>
      <c r="ET139" s="95"/>
      <c r="EU139" s="95"/>
      <c r="EV139" s="95"/>
      <c r="EW139" s="95"/>
      <c r="EX139" s="95"/>
      <c r="EY139" s="96"/>
      <c r="EZ139" s="94" t="s">
        <v>248</v>
      </c>
      <c r="FA139" s="95"/>
      <c r="FB139" s="95"/>
      <c r="FC139" s="95"/>
      <c r="FD139" s="95"/>
      <c r="FE139" s="96"/>
      <c r="FF139" s="103" t="s">
        <v>249</v>
      </c>
      <c r="FG139" s="104"/>
      <c r="FH139" s="104"/>
      <c r="FI139" s="104"/>
      <c r="FJ139" s="104"/>
      <c r="FK139" s="105"/>
    </row>
    <row r="140" spans="1:167" s="54" customFormat="1" ht="11.25" customHeight="1" x14ac:dyDescent="0.2">
      <c r="A140" s="94">
        <v>135</v>
      </c>
      <c r="B140" s="95"/>
      <c r="C140" s="95"/>
      <c r="D140" s="96"/>
      <c r="E140" s="94" t="s">
        <v>246</v>
      </c>
      <c r="F140" s="95"/>
      <c r="G140" s="95"/>
      <c r="H140" s="95"/>
      <c r="I140" s="95"/>
      <c r="J140" s="95"/>
      <c r="K140" s="96"/>
      <c r="L140" s="120" t="s">
        <v>194</v>
      </c>
      <c r="M140" s="120"/>
      <c r="N140" s="120"/>
      <c r="O140" s="120"/>
      <c r="P140" s="120"/>
      <c r="Q140" s="120"/>
      <c r="R140" s="94" t="s">
        <v>247</v>
      </c>
      <c r="S140" s="95"/>
      <c r="T140" s="95"/>
      <c r="U140" s="95"/>
      <c r="V140" s="96"/>
      <c r="W140" s="94">
        <v>10</v>
      </c>
      <c r="X140" s="95"/>
      <c r="Y140" s="95"/>
      <c r="Z140" s="95"/>
      <c r="AA140" s="96"/>
      <c r="AB140" s="94">
        <v>1</v>
      </c>
      <c r="AC140" s="95"/>
      <c r="AD140" s="95"/>
      <c r="AE140" s="95"/>
      <c r="AF140" s="96"/>
      <c r="AG140" s="99" t="s">
        <v>87</v>
      </c>
      <c r="AH140" s="95"/>
      <c r="AI140" s="95"/>
      <c r="AJ140" s="95"/>
      <c r="AK140" s="96"/>
      <c r="AL140" s="99" t="s">
        <v>87</v>
      </c>
      <c r="AM140" s="95"/>
      <c r="AN140" s="95"/>
      <c r="AO140" s="95"/>
      <c r="AP140" s="96"/>
      <c r="AQ140" s="93">
        <v>0</v>
      </c>
      <c r="AR140" s="93"/>
      <c r="AS140" s="93"/>
      <c r="AT140" s="93"/>
      <c r="AU140" s="93">
        <v>0</v>
      </c>
      <c r="AV140" s="93"/>
      <c r="AW140" s="93"/>
      <c r="AX140" s="93"/>
      <c r="AY140" s="93">
        <v>0</v>
      </c>
      <c r="AZ140" s="93"/>
      <c r="BA140" s="93"/>
      <c r="BB140" s="93"/>
      <c r="BC140" s="93">
        <v>0</v>
      </c>
      <c r="BD140" s="93"/>
      <c r="BE140" s="93"/>
      <c r="BF140" s="93"/>
      <c r="BG140" s="93">
        <v>1</v>
      </c>
      <c r="BH140" s="93"/>
      <c r="BI140" s="93"/>
      <c r="BJ140" s="93"/>
      <c r="BK140" s="93">
        <v>0</v>
      </c>
      <c r="BL140" s="93"/>
      <c r="BM140" s="93"/>
      <c r="BN140" s="93"/>
      <c r="BO140" s="93">
        <v>0</v>
      </c>
      <c r="BP140" s="93"/>
      <c r="BQ140" s="93"/>
      <c r="BR140" s="93"/>
      <c r="BS140" s="94">
        <f t="shared" si="6"/>
        <v>1</v>
      </c>
      <c r="BT140" s="95"/>
      <c r="BU140" s="95"/>
      <c r="BV140" s="95"/>
      <c r="BW140" s="96"/>
      <c r="BX140" s="93">
        <v>0</v>
      </c>
      <c r="BY140" s="93"/>
      <c r="BZ140" s="93"/>
      <c r="CA140" s="93"/>
      <c r="CB140" s="93">
        <v>0</v>
      </c>
      <c r="CC140" s="93"/>
      <c r="CD140" s="93"/>
      <c r="CE140" s="93"/>
      <c r="CF140" s="93">
        <v>0</v>
      </c>
      <c r="CG140" s="93"/>
      <c r="CH140" s="93"/>
      <c r="CI140" s="93"/>
      <c r="CJ140" s="93">
        <v>0</v>
      </c>
      <c r="CK140" s="93"/>
      <c r="CL140" s="93"/>
      <c r="CM140" s="93"/>
      <c r="CN140" s="93">
        <v>20</v>
      </c>
      <c r="CO140" s="93"/>
      <c r="CP140" s="93"/>
      <c r="CQ140" s="93"/>
      <c r="CR140" s="93">
        <v>20</v>
      </c>
      <c r="CS140" s="93"/>
      <c r="CT140" s="93"/>
      <c r="CU140" s="93"/>
      <c r="CV140" s="93"/>
      <c r="CW140" s="93">
        <v>0</v>
      </c>
      <c r="CX140" s="93"/>
      <c r="CY140" s="93"/>
      <c r="CZ140" s="93"/>
      <c r="DA140" s="93"/>
      <c r="DB140" s="93">
        <v>0</v>
      </c>
      <c r="DC140" s="93"/>
      <c r="DD140" s="93"/>
      <c r="DE140" s="93"/>
      <c r="DF140" s="93"/>
      <c r="DG140" s="94">
        <f t="shared" si="7"/>
        <v>20</v>
      </c>
      <c r="DH140" s="95"/>
      <c r="DI140" s="95"/>
      <c r="DJ140" s="95"/>
      <c r="DK140" s="96"/>
      <c r="DL140" s="93">
        <v>0</v>
      </c>
      <c r="DM140" s="93"/>
      <c r="DN140" s="93"/>
      <c r="DO140" s="93"/>
      <c r="DP140" s="93">
        <v>0</v>
      </c>
      <c r="DQ140" s="93"/>
      <c r="DR140" s="93"/>
      <c r="DS140" s="93"/>
      <c r="DT140" s="94">
        <f t="shared" si="8"/>
        <v>20</v>
      </c>
      <c r="DU140" s="95"/>
      <c r="DV140" s="95"/>
      <c r="DW140" s="95"/>
      <c r="DX140" s="96"/>
      <c r="DY140" s="100">
        <v>42635.326388888891</v>
      </c>
      <c r="DZ140" s="95"/>
      <c r="EA140" s="95"/>
      <c r="EB140" s="95"/>
      <c r="EC140" s="96"/>
      <c r="ED140" s="100">
        <v>42635.4375</v>
      </c>
      <c r="EE140" s="101"/>
      <c r="EF140" s="101"/>
      <c r="EG140" s="101"/>
      <c r="EH140" s="102"/>
      <c r="EI140" s="100">
        <v>42635.4375</v>
      </c>
      <c r="EJ140" s="101"/>
      <c r="EK140" s="101"/>
      <c r="EL140" s="101"/>
      <c r="EM140" s="102"/>
      <c r="EN140" s="94">
        <v>3.7</v>
      </c>
      <c r="EO140" s="95"/>
      <c r="EP140" s="95"/>
      <c r="EQ140" s="96"/>
      <c r="ER140" s="94"/>
      <c r="ES140" s="95"/>
      <c r="ET140" s="95"/>
      <c r="EU140" s="95"/>
      <c r="EV140" s="95"/>
      <c r="EW140" s="95"/>
      <c r="EX140" s="95"/>
      <c r="EY140" s="96"/>
      <c r="EZ140" s="94" t="s">
        <v>248</v>
      </c>
      <c r="FA140" s="95"/>
      <c r="FB140" s="95"/>
      <c r="FC140" s="95"/>
      <c r="FD140" s="95"/>
      <c r="FE140" s="96"/>
      <c r="FF140" s="103" t="s">
        <v>249</v>
      </c>
      <c r="FG140" s="104"/>
      <c r="FH140" s="104"/>
      <c r="FI140" s="104"/>
      <c r="FJ140" s="104"/>
      <c r="FK140" s="105"/>
    </row>
    <row r="141" spans="1:167" s="54" customFormat="1" ht="11.25" customHeight="1" x14ac:dyDescent="0.2">
      <c r="A141" s="94">
        <v>136</v>
      </c>
      <c r="B141" s="95"/>
      <c r="C141" s="95"/>
      <c r="D141" s="96"/>
      <c r="E141" s="94" t="s">
        <v>246</v>
      </c>
      <c r="F141" s="95"/>
      <c r="G141" s="95"/>
      <c r="H141" s="95"/>
      <c r="I141" s="95"/>
      <c r="J141" s="95"/>
      <c r="K141" s="96"/>
      <c r="L141" s="128" t="s">
        <v>205</v>
      </c>
      <c r="M141" s="129"/>
      <c r="N141" s="129"/>
      <c r="O141" s="129"/>
      <c r="P141" s="129"/>
      <c r="Q141" s="130"/>
      <c r="R141" s="109" t="s">
        <v>91</v>
      </c>
      <c r="S141" s="110"/>
      <c r="T141" s="110"/>
      <c r="U141" s="110"/>
      <c r="V141" s="111"/>
      <c r="W141" s="109">
        <v>10</v>
      </c>
      <c r="X141" s="110"/>
      <c r="Y141" s="110"/>
      <c r="Z141" s="110"/>
      <c r="AA141" s="111"/>
      <c r="AB141" s="94">
        <v>1</v>
      </c>
      <c r="AC141" s="95"/>
      <c r="AD141" s="95"/>
      <c r="AE141" s="95"/>
      <c r="AF141" s="96"/>
      <c r="AG141" s="99" t="s">
        <v>87</v>
      </c>
      <c r="AH141" s="95"/>
      <c r="AI141" s="95"/>
      <c r="AJ141" s="95"/>
      <c r="AK141" s="96"/>
      <c r="AL141" s="99" t="s">
        <v>87</v>
      </c>
      <c r="AM141" s="95"/>
      <c r="AN141" s="95"/>
      <c r="AO141" s="95"/>
      <c r="AP141" s="96"/>
      <c r="AQ141" s="93">
        <v>0</v>
      </c>
      <c r="AR141" s="93"/>
      <c r="AS141" s="93"/>
      <c r="AT141" s="93"/>
      <c r="AU141" s="93">
        <v>0</v>
      </c>
      <c r="AV141" s="93"/>
      <c r="AW141" s="93"/>
      <c r="AX141" s="93"/>
      <c r="AY141" s="93">
        <v>1</v>
      </c>
      <c r="AZ141" s="93"/>
      <c r="BA141" s="93"/>
      <c r="BB141" s="93"/>
      <c r="BC141" s="93">
        <v>0</v>
      </c>
      <c r="BD141" s="93"/>
      <c r="BE141" s="93"/>
      <c r="BF141" s="93"/>
      <c r="BG141" s="94">
        <v>0</v>
      </c>
      <c r="BH141" s="95"/>
      <c r="BI141" s="95"/>
      <c r="BJ141" s="96"/>
      <c r="BK141" s="94">
        <v>0</v>
      </c>
      <c r="BL141" s="95"/>
      <c r="BM141" s="95"/>
      <c r="BN141" s="96"/>
      <c r="BO141" s="94">
        <v>0</v>
      </c>
      <c r="BP141" s="95"/>
      <c r="BQ141" s="95"/>
      <c r="BR141" s="96"/>
      <c r="BS141" s="94">
        <f t="shared" si="6"/>
        <v>1</v>
      </c>
      <c r="BT141" s="95"/>
      <c r="BU141" s="95"/>
      <c r="BV141" s="95"/>
      <c r="BW141" s="96"/>
      <c r="BX141" s="94">
        <v>0</v>
      </c>
      <c r="BY141" s="95"/>
      <c r="BZ141" s="95"/>
      <c r="CA141" s="96"/>
      <c r="CB141" s="94">
        <v>0</v>
      </c>
      <c r="CC141" s="95"/>
      <c r="CD141" s="95"/>
      <c r="CE141" s="96"/>
      <c r="CF141" s="94">
        <v>3</v>
      </c>
      <c r="CG141" s="95"/>
      <c r="CH141" s="95"/>
      <c r="CI141" s="96"/>
      <c r="CJ141" s="94">
        <v>0</v>
      </c>
      <c r="CK141" s="95"/>
      <c r="CL141" s="95"/>
      <c r="CM141" s="96"/>
      <c r="CN141" s="94">
        <v>0</v>
      </c>
      <c r="CO141" s="95"/>
      <c r="CP141" s="95"/>
      <c r="CQ141" s="96"/>
      <c r="CR141" s="94">
        <v>1</v>
      </c>
      <c r="CS141" s="95"/>
      <c r="CT141" s="95"/>
      <c r="CU141" s="95"/>
      <c r="CV141" s="96"/>
      <c r="CW141" s="94">
        <v>2</v>
      </c>
      <c r="CX141" s="95"/>
      <c r="CY141" s="95"/>
      <c r="CZ141" s="95"/>
      <c r="DA141" s="96"/>
      <c r="DB141" s="94">
        <v>0</v>
      </c>
      <c r="DC141" s="95"/>
      <c r="DD141" s="95"/>
      <c r="DE141" s="95"/>
      <c r="DF141" s="96"/>
      <c r="DG141" s="94">
        <f t="shared" si="7"/>
        <v>3</v>
      </c>
      <c r="DH141" s="95"/>
      <c r="DI141" s="95"/>
      <c r="DJ141" s="95"/>
      <c r="DK141" s="96"/>
      <c r="DL141" s="94">
        <v>0</v>
      </c>
      <c r="DM141" s="95"/>
      <c r="DN141" s="95"/>
      <c r="DO141" s="96"/>
      <c r="DP141" s="94">
        <v>0</v>
      </c>
      <c r="DQ141" s="95"/>
      <c r="DR141" s="95"/>
      <c r="DS141" s="96"/>
      <c r="DT141" s="94">
        <f t="shared" si="8"/>
        <v>3</v>
      </c>
      <c r="DU141" s="95"/>
      <c r="DV141" s="95"/>
      <c r="DW141" s="95"/>
      <c r="DX141" s="96"/>
      <c r="DY141" s="100">
        <v>42637.975694444445</v>
      </c>
      <c r="DZ141" s="95"/>
      <c r="EA141" s="95"/>
      <c r="EB141" s="95"/>
      <c r="EC141" s="96"/>
      <c r="ED141" s="100">
        <v>42638.319444444445</v>
      </c>
      <c r="EE141" s="101"/>
      <c r="EF141" s="101"/>
      <c r="EG141" s="101"/>
      <c r="EH141" s="102"/>
      <c r="EI141" s="100">
        <v>42638.319444444445</v>
      </c>
      <c r="EJ141" s="101"/>
      <c r="EK141" s="101"/>
      <c r="EL141" s="101"/>
      <c r="EM141" s="102"/>
      <c r="EN141" s="94">
        <v>8.3000000000000007</v>
      </c>
      <c r="EO141" s="95"/>
      <c r="EP141" s="95"/>
      <c r="EQ141" s="96"/>
      <c r="ER141" s="94"/>
      <c r="ES141" s="95"/>
      <c r="ET141" s="95"/>
      <c r="EU141" s="95"/>
      <c r="EV141" s="95"/>
      <c r="EW141" s="95"/>
      <c r="EX141" s="95"/>
      <c r="EY141" s="96"/>
      <c r="EZ141" s="94" t="s">
        <v>248</v>
      </c>
      <c r="FA141" s="95"/>
      <c r="FB141" s="95"/>
      <c r="FC141" s="95"/>
      <c r="FD141" s="95"/>
      <c r="FE141" s="96"/>
      <c r="FF141" s="103" t="s">
        <v>249</v>
      </c>
      <c r="FG141" s="104"/>
      <c r="FH141" s="104"/>
      <c r="FI141" s="104"/>
      <c r="FJ141" s="104"/>
      <c r="FK141" s="105"/>
    </row>
    <row r="142" spans="1:167" s="54" customFormat="1" ht="11.25" customHeight="1" x14ac:dyDescent="0.2">
      <c r="A142" s="94">
        <v>137</v>
      </c>
      <c r="B142" s="95"/>
      <c r="C142" s="95"/>
      <c r="D142" s="96"/>
      <c r="E142" s="94" t="s">
        <v>246</v>
      </c>
      <c r="F142" s="95"/>
      <c r="G142" s="95"/>
      <c r="H142" s="95"/>
      <c r="I142" s="95"/>
      <c r="J142" s="95"/>
      <c r="K142" s="96"/>
      <c r="L142" s="124" t="s">
        <v>317</v>
      </c>
      <c r="M142" s="125"/>
      <c r="N142" s="125"/>
      <c r="O142" s="125"/>
      <c r="P142" s="125"/>
      <c r="Q142" s="126"/>
      <c r="R142" s="109" t="s">
        <v>247</v>
      </c>
      <c r="S142" s="110"/>
      <c r="T142" s="110"/>
      <c r="U142" s="110"/>
      <c r="V142" s="111"/>
      <c r="W142" s="109">
        <v>10</v>
      </c>
      <c r="X142" s="110"/>
      <c r="Y142" s="110"/>
      <c r="Z142" s="110"/>
      <c r="AA142" s="111"/>
      <c r="AB142" s="94">
        <v>0</v>
      </c>
      <c r="AC142" s="95"/>
      <c r="AD142" s="95"/>
      <c r="AE142" s="95"/>
      <c r="AF142" s="96"/>
      <c r="AG142" s="99" t="s">
        <v>87</v>
      </c>
      <c r="AH142" s="95"/>
      <c r="AI142" s="95"/>
      <c r="AJ142" s="95"/>
      <c r="AK142" s="96"/>
      <c r="AL142" s="99" t="s">
        <v>87</v>
      </c>
      <c r="AM142" s="95"/>
      <c r="AN142" s="95"/>
      <c r="AO142" s="95"/>
      <c r="AP142" s="96"/>
      <c r="AQ142" s="93">
        <v>0</v>
      </c>
      <c r="AR142" s="93"/>
      <c r="AS142" s="93"/>
      <c r="AT142" s="93"/>
      <c r="AU142" s="93">
        <v>0</v>
      </c>
      <c r="AV142" s="93"/>
      <c r="AW142" s="93"/>
      <c r="AX142" s="93"/>
      <c r="AY142" s="93">
        <v>0</v>
      </c>
      <c r="AZ142" s="93"/>
      <c r="BA142" s="93"/>
      <c r="BB142" s="93"/>
      <c r="BC142" s="93">
        <v>1</v>
      </c>
      <c r="BD142" s="93"/>
      <c r="BE142" s="93"/>
      <c r="BF142" s="93"/>
      <c r="BG142" s="94">
        <v>11</v>
      </c>
      <c r="BH142" s="95"/>
      <c r="BI142" s="95"/>
      <c r="BJ142" s="96"/>
      <c r="BK142" s="94">
        <v>1</v>
      </c>
      <c r="BL142" s="95"/>
      <c r="BM142" s="95"/>
      <c r="BN142" s="96"/>
      <c r="BO142" s="94">
        <v>0</v>
      </c>
      <c r="BP142" s="95"/>
      <c r="BQ142" s="95"/>
      <c r="BR142" s="96"/>
      <c r="BS142" s="94">
        <f t="shared" si="6"/>
        <v>13</v>
      </c>
      <c r="BT142" s="95"/>
      <c r="BU142" s="95"/>
      <c r="BV142" s="95"/>
      <c r="BW142" s="96"/>
      <c r="BX142" s="94">
        <v>0</v>
      </c>
      <c r="BY142" s="95"/>
      <c r="BZ142" s="95"/>
      <c r="CA142" s="96"/>
      <c r="CB142" s="94">
        <v>0</v>
      </c>
      <c r="CC142" s="95"/>
      <c r="CD142" s="95"/>
      <c r="CE142" s="96"/>
      <c r="CF142" s="94">
        <v>0</v>
      </c>
      <c r="CG142" s="95"/>
      <c r="CH142" s="95"/>
      <c r="CI142" s="96"/>
      <c r="CJ142" s="94">
        <v>1</v>
      </c>
      <c r="CK142" s="95"/>
      <c r="CL142" s="95"/>
      <c r="CM142" s="96"/>
      <c r="CN142" s="94">
        <v>50</v>
      </c>
      <c r="CO142" s="95"/>
      <c r="CP142" s="95"/>
      <c r="CQ142" s="96"/>
      <c r="CR142" s="94">
        <v>51</v>
      </c>
      <c r="CS142" s="95"/>
      <c r="CT142" s="95"/>
      <c r="CU142" s="95"/>
      <c r="CV142" s="96"/>
      <c r="CW142" s="94">
        <v>0</v>
      </c>
      <c r="CX142" s="95"/>
      <c r="CY142" s="95"/>
      <c r="CZ142" s="95"/>
      <c r="DA142" s="96"/>
      <c r="DB142" s="94">
        <v>0</v>
      </c>
      <c r="DC142" s="95"/>
      <c r="DD142" s="95"/>
      <c r="DE142" s="95"/>
      <c r="DF142" s="96"/>
      <c r="DG142" s="94">
        <f t="shared" si="7"/>
        <v>51</v>
      </c>
      <c r="DH142" s="95"/>
      <c r="DI142" s="95"/>
      <c r="DJ142" s="95"/>
      <c r="DK142" s="96"/>
      <c r="DL142" s="94">
        <v>0</v>
      </c>
      <c r="DM142" s="95"/>
      <c r="DN142" s="95"/>
      <c r="DO142" s="96"/>
      <c r="DP142" s="94">
        <v>0</v>
      </c>
      <c r="DQ142" s="95"/>
      <c r="DR142" s="95"/>
      <c r="DS142" s="96"/>
      <c r="DT142" s="94">
        <f t="shared" si="8"/>
        <v>51</v>
      </c>
      <c r="DU142" s="95"/>
      <c r="DV142" s="95"/>
      <c r="DW142" s="95"/>
      <c r="DX142" s="96"/>
      <c r="DY142" s="100">
        <v>42637.975694444445</v>
      </c>
      <c r="DZ142" s="95"/>
      <c r="EA142" s="95"/>
      <c r="EB142" s="95"/>
      <c r="EC142" s="96"/>
      <c r="ED142" s="100">
        <v>42638.059027777781</v>
      </c>
      <c r="EE142" s="101"/>
      <c r="EF142" s="101"/>
      <c r="EG142" s="101"/>
      <c r="EH142" s="102"/>
      <c r="EI142" s="100">
        <v>42638.059027777781</v>
      </c>
      <c r="EJ142" s="101"/>
      <c r="EK142" s="101"/>
      <c r="EL142" s="101"/>
      <c r="EM142" s="102"/>
      <c r="EN142" s="94">
        <v>2</v>
      </c>
      <c r="EO142" s="95"/>
      <c r="EP142" s="95"/>
      <c r="EQ142" s="96"/>
      <c r="ER142" s="94"/>
      <c r="ES142" s="95"/>
      <c r="ET142" s="95"/>
      <c r="EU142" s="95"/>
      <c r="EV142" s="95"/>
      <c r="EW142" s="95"/>
      <c r="EX142" s="95"/>
      <c r="EY142" s="96"/>
      <c r="EZ142" s="94" t="s">
        <v>248</v>
      </c>
      <c r="FA142" s="95"/>
      <c r="FB142" s="95"/>
      <c r="FC142" s="95"/>
      <c r="FD142" s="95"/>
      <c r="FE142" s="96"/>
      <c r="FF142" s="103" t="s">
        <v>249</v>
      </c>
      <c r="FG142" s="104"/>
      <c r="FH142" s="104"/>
      <c r="FI142" s="104"/>
      <c r="FJ142" s="104"/>
      <c r="FK142" s="105"/>
    </row>
    <row r="143" spans="1:167" s="54" customFormat="1" ht="11.25" customHeight="1" x14ac:dyDescent="0.2">
      <c r="A143" s="94">
        <v>138</v>
      </c>
      <c r="B143" s="95"/>
      <c r="C143" s="95"/>
      <c r="D143" s="96"/>
      <c r="E143" s="94" t="s">
        <v>246</v>
      </c>
      <c r="F143" s="95"/>
      <c r="G143" s="95"/>
      <c r="H143" s="95"/>
      <c r="I143" s="95"/>
      <c r="J143" s="95"/>
      <c r="K143" s="96"/>
      <c r="L143" s="117" t="s">
        <v>250</v>
      </c>
      <c r="M143" s="118"/>
      <c r="N143" s="118"/>
      <c r="O143" s="118"/>
      <c r="P143" s="118"/>
      <c r="Q143" s="119"/>
      <c r="R143" s="94" t="s">
        <v>126</v>
      </c>
      <c r="S143" s="95"/>
      <c r="T143" s="95"/>
      <c r="U143" s="95"/>
      <c r="V143" s="96"/>
      <c r="W143" s="94">
        <v>6</v>
      </c>
      <c r="X143" s="95"/>
      <c r="Y143" s="95"/>
      <c r="Z143" s="95"/>
      <c r="AA143" s="96"/>
      <c r="AB143" s="94">
        <v>0</v>
      </c>
      <c r="AC143" s="95"/>
      <c r="AD143" s="95"/>
      <c r="AE143" s="95"/>
      <c r="AF143" s="96"/>
      <c r="AG143" s="99" t="s">
        <v>87</v>
      </c>
      <c r="AH143" s="95"/>
      <c r="AI143" s="95"/>
      <c r="AJ143" s="95"/>
      <c r="AK143" s="96"/>
      <c r="AL143" s="99" t="s">
        <v>87</v>
      </c>
      <c r="AM143" s="95"/>
      <c r="AN143" s="95"/>
      <c r="AO143" s="95"/>
      <c r="AP143" s="96"/>
      <c r="AQ143" s="93">
        <v>0</v>
      </c>
      <c r="AR143" s="93"/>
      <c r="AS143" s="93"/>
      <c r="AT143" s="93"/>
      <c r="AU143" s="93">
        <v>0</v>
      </c>
      <c r="AV143" s="93"/>
      <c r="AW143" s="93"/>
      <c r="AX143" s="93"/>
      <c r="AY143" s="93">
        <v>2</v>
      </c>
      <c r="AZ143" s="93"/>
      <c r="BA143" s="93"/>
      <c r="BB143" s="93"/>
      <c r="BC143" s="93">
        <v>1</v>
      </c>
      <c r="BD143" s="93"/>
      <c r="BE143" s="93"/>
      <c r="BF143" s="93"/>
      <c r="BG143" s="93">
        <v>3</v>
      </c>
      <c r="BH143" s="93"/>
      <c r="BI143" s="93"/>
      <c r="BJ143" s="93"/>
      <c r="BK143" s="93">
        <v>2</v>
      </c>
      <c r="BL143" s="93"/>
      <c r="BM143" s="93"/>
      <c r="BN143" s="93"/>
      <c r="BO143" s="93">
        <v>0</v>
      </c>
      <c r="BP143" s="93"/>
      <c r="BQ143" s="93"/>
      <c r="BR143" s="93"/>
      <c r="BS143" s="94">
        <f t="shared" si="6"/>
        <v>8</v>
      </c>
      <c r="BT143" s="95"/>
      <c r="BU143" s="95"/>
      <c r="BV143" s="95"/>
      <c r="BW143" s="96"/>
      <c r="BX143" s="93">
        <v>0</v>
      </c>
      <c r="BY143" s="93"/>
      <c r="BZ143" s="93"/>
      <c r="CA143" s="93"/>
      <c r="CB143" s="93">
        <v>0</v>
      </c>
      <c r="CC143" s="93"/>
      <c r="CD143" s="93"/>
      <c r="CE143" s="93"/>
      <c r="CF143" s="93">
        <v>0</v>
      </c>
      <c r="CG143" s="93"/>
      <c r="CH143" s="93"/>
      <c r="CI143" s="93"/>
      <c r="CJ143" s="93">
        <v>0</v>
      </c>
      <c r="CK143" s="93"/>
      <c r="CL143" s="93"/>
      <c r="CM143" s="93"/>
      <c r="CN143" s="93">
        <v>11</v>
      </c>
      <c r="CO143" s="93"/>
      <c r="CP143" s="93"/>
      <c r="CQ143" s="93"/>
      <c r="CR143" s="93">
        <v>0</v>
      </c>
      <c r="CS143" s="93"/>
      <c r="CT143" s="93"/>
      <c r="CU143" s="93"/>
      <c r="CV143" s="93"/>
      <c r="CW143" s="93">
        <v>11</v>
      </c>
      <c r="CX143" s="93"/>
      <c r="CY143" s="93"/>
      <c r="CZ143" s="93"/>
      <c r="DA143" s="93"/>
      <c r="DB143" s="93">
        <v>0</v>
      </c>
      <c r="DC143" s="93"/>
      <c r="DD143" s="93"/>
      <c r="DE143" s="93"/>
      <c r="DF143" s="93"/>
      <c r="DG143" s="94">
        <f t="shared" si="7"/>
        <v>11</v>
      </c>
      <c r="DH143" s="95"/>
      <c r="DI143" s="95"/>
      <c r="DJ143" s="95"/>
      <c r="DK143" s="96"/>
      <c r="DL143" s="93">
        <v>0</v>
      </c>
      <c r="DM143" s="93"/>
      <c r="DN143" s="93"/>
      <c r="DO143" s="93"/>
      <c r="DP143" s="93">
        <v>0</v>
      </c>
      <c r="DQ143" s="93"/>
      <c r="DR143" s="93"/>
      <c r="DS143" s="93"/>
      <c r="DT143" s="94">
        <f t="shared" si="8"/>
        <v>11</v>
      </c>
      <c r="DU143" s="95"/>
      <c r="DV143" s="95"/>
      <c r="DW143" s="95"/>
      <c r="DX143" s="96"/>
      <c r="DY143" s="100">
        <v>42640.65625</v>
      </c>
      <c r="DZ143" s="95"/>
      <c r="EA143" s="95"/>
      <c r="EB143" s="95"/>
      <c r="EC143" s="96"/>
      <c r="ED143" s="100">
        <v>42640.90625</v>
      </c>
      <c r="EE143" s="101"/>
      <c r="EF143" s="101"/>
      <c r="EG143" s="101"/>
      <c r="EH143" s="102"/>
      <c r="EI143" s="100">
        <v>42640.90625</v>
      </c>
      <c r="EJ143" s="101"/>
      <c r="EK143" s="101"/>
      <c r="EL143" s="101"/>
      <c r="EM143" s="102"/>
      <c r="EN143" s="94">
        <v>6</v>
      </c>
      <c r="EO143" s="95"/>
      <c r="EP143" s="95"/>
      <c r="EQ143" s="96"/>
      <c r="ER143" s="94"/>
      <c r="ES143" s="95"/>
      <c r="ET143" s="95"/>
      <c r="EU143" s="95"/>
      <c r="EV143" s="95"/>
      <c r="EW143" s="95"/>
      <c r="EX143" s="95"/>
      <c r="EY143" s="96"/>
      <c r="EZ143" s="94" t="s">
        <v>248</v>
      </c>
      <c r="FA143" s="95"/>
      <c r="FB143" s="95"/>
      <c r="FC143" s="95"/>
      <c r="FD143" s="95"/>
      <c r="FE143" s="96"/>
      <c r="FF143" s="103" t="s">
        <v>249</v>
      </c>
      <c r="FG143" s="104"/>
      <c r="FH143" s="104"/>
      <c r="FI143" s="104"/>
      <c r="FJ143" s="104"/>
      <c r="FK143" s="105"/>
    </row>
    <row r="144" spans="1:167" s="54" customFormat="1" ht="11.25" customHeight="1" x14ac:dyDescent="0.2">
      <c r="A144" s="94">
        <v>139</v>
      </c>
      <c r="B144" s="95"/>
      <c r="C144" s="95"/>
      <c r="D144" s="96"/>
      <c r="E144" s="94" t="s">
        <v>246</v>
      </c>
      <c r="F144" s="95"/>
      <c r="G144" s="95"/>
      <c r="H144" s="95"/>
      <c r="I144" s="95"/>
      <c r="J144" s="95"/>
      <c r="K144" s="96"/>
      <c r="L144" s="106" t="s">
        <v>206</v>
      </c>
      <c r="M144" s="107"/>
      <c r="N144" s="107"/>
      <c r="O144" s="107"/>
      <c r="P144" s="107"/>
      <c r="Q144" s="108"/>
      <c r="R144" s="94" t="s">
        <v>247</v>
      </c>
      <c r="S144" s="95"/>
      <c r="T144" s="95"/>
      <c r="U144" s="95"/>
      <c r="V144" s="96"/>
      <c r="W144" s="94">
        <v>0.4</v>
      </c>
      <c r="X144" s="95"/>
      <c r="Y144" s="95"/>
      <c r="Z144" s="95"/>
      <c r="AA144" s="96"/>
      <c r="AB144" s="94">
        <v>1</v>
      </c>
      <c r="AC144" s="95"/>
      <c r="AD144" s="95"/>
      <c r="AE144" s="95"/>
      <c r="AF144" s="96"/>
      <c r="AG144" s="99" t="s">
        <v>87</v>
      </c>
      <c r="AH144" s="95"/>
      <c r="AI144" s="95"/>
      <c r="AJ144" s="95"/>
      <c r="AK144" s="96"/>
      <c r="AL144" s="99" t="s">
        <v>87</v>
      </c>
      <c r="AM144" s="95"/>
      <c r="AN144" s="95"/>
      <c r="AO144" s="95"/>
      <c r="AP144" s="96"/>
      <c r="AQ144" s="93">
        <v>0</v>
      </c>
      <c r="AR144" s="93"/>
      <c r="AS144" s="93"/>
      <c r="AT144" s="93"/>
      <c r="AU144" s="93">
        <v>0</v>
      </c>
      <c r="AV144" s="93"/>
      <c r="AW144" s="93"/>
      <c r="AX144" s="93"/>
      <c r="AY144" s="93">
        <v>0</v>
      </c>
      <c r="AZ144" s="93"/>
      <c r="BA144" s="93"/>
      <c r="BB144" s="93"/>
      <c r="BC144" s="93">
        <v>0</v>
      </c>
      <c r="BD144" s="93"/>
      <c r="BE144" s="93"/>
      <c r="BF144" s="93"/>
      <c r="BG144" s="94">
        <v>0</v>
      </c>
      <c r="BH144" s="95"/>
      <c r="BI144" s="95"/>
      <c r="BJ144" s="96"/>
      <c r="BK144" s="94">
        <v>0</v>
      </c>
      <c r="BL144" s="95"/>
      <c r="BM144" s="95"/>
      <c r="BN144" s="96"/>
      <c r="BO144" s="94">
        <v>0</v>
      </c>
      <c r="BP144" s="95"/>
      <c r="BQ144" s="95"/>
      <c r="BR144" s="96"/>
      <c r="BS144" s="94">
        <f t="shared" si="6"/>
        <v>0</v>
      </c>
      <c r="BT144" s="95"/>
      <c r="BU144" s="95"/>
      <c r="BV144" s="95"/>
      <c r="BW144" s="96"/>
      <c r="BX144" s="94">
        <v>0</v>
      </c>
      <c r="BY144" s="95"/>
      <c r="BZ144" s="95"/>
      <c r="CA144" s="96"/>
      <c r="CB144" s="94">
        <v>0</v>
      </c>
      <c r="CC144" s="95"/>
      <c r="CD144" s="95"/>
      <c r="CE144" s="96"/>
      <c r="CF144" s="94">
        <v>0</v>
      </c>
      <c r="CG144" s="95"/>
      <c r="CH144" s="95"/>
      <c r="CI144" s="96"/>
      <c r="CJ144" s="94">
        <v>0</v>
      </c>
      <c r="CK144" s="95"/>
      <c r="CL144" s="95"/>
      <c r="CM144" s="96"/>
      <c r="CN144" s="94">
        <v>7</v>
      </c>
      <c r="CO144" s="95"/>
      <c r="CP144" s="95"/>
      <c r="CQ144" s="96"/>
      <c r="CR144" s="94">
        <v>7</v>
      </c>
      <c r="CS144" s="95"/>
      <c r="CT144" s="95"/>
      <c r="CU144" s="95"/>
      <c r="CV144" s="96"/>
      <c r="CW144" s="94">
        <v>0</v>
      </c>
      <c r="CX144" s="95"/>
      <c r="CY144" s="95"/>
      <c r="CZ144" s="95"/>
      <c r="DA144" s="96"/>
      <c r="DB144" s="94">
        <v>0</v>
      </c>
      <c r="DC144" s="95"/>
      <c r="DD144" s="95"/>
      <c r="DE144" s="95"/>
      <c r="DF144" s="96"/>
      <c r="DG144" s="94">
        <f t="shared" si="7"/>
        <v>7</v>
      </c>
      <c r="DH144" s="95"/>
      <c r="DI144" s="95"/>
      <c r="DJ144" s="95"/>
      <c r="DK144" s="96"/>
      <c r="DL144" s="94">
        <v>0</v>
      </c>
      <c r="DM144" s="95"/>
      <c r="DN144" s="95"/>
      <c r="DO144" s="96"/>
      <c r="DP144" s="94">
        <v>0</v>
      </c>
      <c r="DQ144" s="95"/>
      <c r="DR144" s="95"/>
      <c r="DS144" s="96"/>
      <c r="DT144" s="94">
        <f t="shared" si="8"/>
        <v>7</v>
      </c>
      <c r="DU144" s="95"/>
      <c r="DV144" s="95"/>
      <c r="DW144" s="95"/>
      <c r="DX144" s="96"/>
      <c r="DY144" s="100">
        <v>42640.395833333336</v>
      </c>
      <c r="DZ144" s="95"/>
      <c r="EA144" s="95"/>
      <c r="EB144" s="95"/>
      <c r="EC144" s="96"/>
      <c r="ED144" s="100">
        <v>42640.479166666664</v>
      </c>
      <c r="EE144" s="101"/>
      <c r="EF144" s="101"/>
      <c r="EG144" s="101"/>
      <c r="EH144" s="102"/>
      <c r="EI144" s="100">
        <v>42640.479166666664</v>
      </c>
      <c r="EJ144" s="101"/>
      <c r="EK144" s="101"/>
      <c r="EL144" s="101"/>
      <c r="EM144" s="102"/>
      <c r="EN144" s="94">
        <v>2</v>
      </c>
      <c r="EO144" s="95"/>
      <c r="EP144" s="95"/>
      <c r="EQ144" s="96"/>
      <c r="ER144" s="94"/>
      <c r="ES144" s="95"/>
      <c r="ET144" s="95"/>
      <c r="EU144" s="95"/>
      <c r="EV144" s="95"/>
      <c r="EW144" s="95"/>
      <c r="EX144" s="95"/>
      <c r="EY144" s="96"/>
      <c r="EZ144" s="94" t="s">
        <v>248</v>
      </c>
      <c r="FA144" s="95"/>
      <c r="FB144" s="95"/>
      <c r="FC144" s="95"/>
      <c r="FD144" s="95"/>
      <c r="FE144" s="96"/>
      <c r="FF144" s="103" t="s">
        <v>249</v>
      </c>
      <c r="FG144" s="104"/>
      <c r="FH144" s="104"/>
      <c r="FI144" s="104"/>
      <c r="FJ144" s="104"/>
      <c r="FK144" s="105"/>
    </row>
    <row r="145" spans="1:167" s="54" customFormat="1" ht="11.25" customHeight="1" x14ac:dyDescent="0.2">
      <c r="A145" s="94">
        <v>140</v>
      </c>
      <c r="B145" s="95"/>
      <c r="C145" s="95"/>
      <c r="D145" s="96"/>
      <c r="E145" s="94" t="s">
        <v>246</v>
      </c>
      <c r="F145" s="95"/>
      <c r="G145" s="95"/>
      <c r="H145" s="95"/>
      <c r="I145" s="95"/>
      <c r="J145" s="95"/>
      <c r="K145" s="96"/>
      <c r="L145" s="114" t="s">
        <v>318</v>
      </c>
      <c r="M145" s="115"/>
      <c r="N145" s="115"/>
      <c r="O145" s="115"/>
      <c r="P145" s="115"/>
      <c r="Q145" s="116"/>
      <c r="R145" s="109" t="s">
        <v>247</v>
      </c>
      <c r="S145" s="110"/>
      <c r="T145" s="110"/>
      <c r="U145" s="110"/>
      <c r="V145" s="111"/>
      <c r="W145" s="109">
        <v>6</v>
      </c>
      <c r="X145" s="110"/>
      <c r="Y145" s="110"/>
      <c r="Z145" s="110"/>
      <c r="AA145" s="111"/>
      <c r="AB145" s="94">
        <v>0</v>
      </c>
      <c r="AC145" s="95"/>
      <c r="AD145" s="95"/>
      <c r="AE145" s="95"/>
      <c r="AF145" s="96"/>
      <c r="AG145" s="99" t="s">
        <v>87</v>
      </c>
      <c r="AH145" s="95"/>
      <c r="AI145" s="95"/>
      <c r="AJ145" s="95"/>
      <c r="AK145" s="96"/>
      <c r="AL145" s="99" t="s">
        <v>87</v>
      </c>
      <c r="AM145" s="95"/>
      <c r="AN145" s="95"/>
      <c r="AO145" s="95"/>
      <c r="AP145" s="96"/>
      <c r="AQ145" s="93">
        <v>0</v>
      </c>
      <c r="AR145" s="93"/>
      <c r="AS145" s="93"/>
      <c r="AT145" s="93"/>
      <c r="AU145" s="93">
        <v>0</v>
      </c>
      <c r="AV145" s="93"/>
      <c r="AW145" s="93"/>
      <c r="AX145" s="93"/>
      <c r="AY145" s="93">
        <v>0</v>
      </c>
      <c r="AZ145" s="93"/>
      <c r="BA145" s="93"/>
      <c r="BB145" s="93"/>
      <c r="BC145" s="93">
        <v>0</v>
      </c>
      <c r="BD145" s="93"/>
      <c r="BE145" s="93"/>
      <c r="BF145" s="93"/>
      <c r="BG145" s="94">
        <v>1</v>
      </c>
      <c r="BH145" s="95"/>
      <c r="BI145" s="95"/>
      <c r="BJ145" s="96"/>
      <c r="BK145" s="94">
        <v>0</v>
      </c>
      <c r="BL145" s="95"/>
      <c r="BM145" s="95"/>
      <c r="BN145" s="96"/>
      <c r="BO145" s="94">
        <v>0</v>
      </c>
      <c r="BP145" s="95"/>
      <c r="BQ145" s="95"/>
      <c r="BR145" s="96"/>
      <c r="BS145" s="94">
        <f t="shared" si="6"/>
        <v>1</v>
      </c>
      <c r="BT145" s="95"/>
      <c r="BU145" s="95"/>
      <c r="BV145" s="95"/>
      <c r="BW145" s="96"/>
      <c r="BX145" s="94">
        <v>0</v>
      </c>
      <c r="BY145" s="95"/>
      <c r="BZ145" s="95"/>
      <c r="CA145" s="96"/>
      <c r="CB145" s="94">
        <v>0</v>
      </c>
      <c r="CC145" s="95"/>
      <c r="CD145" s="95"/>
      <c r="CE145" s="96"/>
      <c r="CF145" s="94">
        <v>0</v>
      </c>
      <c r="CG145" s="95"/>
      <c r="CH145" s="95"/>
      <c r="CI145" s="96"/>
      <c r="CJ145" s="94">
        <v>0</v>
      </c>
      <c r="CK145" s="95"/>
      <c r="CL145" s="95"/>
      <c r="CM145" s="96"/>
      <c r="CN145" s="94">
        <v>24</v>
      </c>
      <c r="CO145" s="95"/>
      <c r="CP145" s="95"/>
      <c r="CQ145" s="96"/>
      <c r="CR145" s="94">
        <v>24</v>
      </c>
      <c r="CS145" s="95"/>
      <c r="CT145" s="95"/>
      <c r="CU145" s="95"/>
      <c r="CV145" s="96"/>
      <c r="CW145" s="94">
        <v>0</v>
      </c>
      <c r="CX145" s="95"/>
      <c r="CY145" s="95"/>
      <c r="CZ145" s="95"/>
      <c r="DA145" s="96"/>
      <c r="DB145" s="94">
        <v>0</v>
      </c>
      <c r="DC145" s="95"/>
      <c r="DD145" s="95"/>
      <c r="DE145" s="95"/>
      <c r="DF145" s="96"/>
      <c r="DG145" s="94">
        <f t="shared" si="7"/>
        <v>24</v>
      </c>
      <c r="DH145" s="95"/>
      <c r="DI145" s="95"/>
      <c r="DJ145" s="95"/>
      <c r="DK145" s="96"/>
      <c r="DL145" s="94">
        <v>0</v>
      </c>
      <c r="DM145" s="95"/>
      <c r="DN145" s="95"/>
      <c r="DO145" s="96"/>
      <c r="DP145" s="94">
        <v>0</v>
      </c>
      <c r="DQ145" s="95"/>
      <c r="DR145" s="95"/>
      <c r="DS145" s="96"/>
      <c r="DT145" s="94">
        <f t="shared" si="8"/>
        <v>24</v>
      </c>
      <c r="DU145" s="95"/>
      <c r="DV145" s="95"/>
      <c r="DW145" s="95"/>
      <c r="DX145" s="96"/>
      <c r="DY145" s="100">
        <v>42644.5</v>
      </c>
      <c r="DZ145" s="95"/>
      <c r="EA145" s="95"/>
      <c r="EB145" s="95"/>
      <c r="EC145" s="96"/>
      <c r="ED145" s="100">
        <v>42644.791666666664</v>
      </c>
      <c r="EE145" s="101"/>
      <c r="EF145" s="101"/>
      <c r="EG145" s="101"/>
      <c r="EH145" s="102"/>
      <c r="EI145" s="100">
        <v>42644.791666666664</v>
      </c>
      <c r="EJ145" s="101"/>
      <c r="EK145" s="101"/>
      <c r="EL145" s="101"/>
      <c r="EM145" s="102"/>
      <c r="EN145" s="94">
        <v>7</v>
      </c>
      <c r="EO145" s="95"/>
      <c r="EP145" s="95"/>
      <c r="EQ145" s="96"/>
      <c r="ER145" s="94"/>
      <c r="ES145" s="95"/>
      <c r="ET145" s="95"/>
      <c r="EU145" s="95"/>
      <c r="EV145" s="95"/>
      <c r="EW145" s="95"/>
      <c r="EX145" s="95"/>
      <c r="EY145" s="96"/>
      <c r="EZ145" s="94" t="s">
        <v>248</v>
      </c>
      <c r="FA145" s="95"/>
      <c r="FB145" s="95"/>
      <c r="FC145" s="95"/>
      <c r="FD145" s="95"/>
      <c r="FE145" s="96"/>
      <c r="FF145" s="103" t="s">
        <v>249</v>
      </c>
      <c r="FG145" s="104"/>
      <c r="FH145" s="104"/>
      <c r="FI145" s="104"/>
      <c r="FJ145" s="104"/>
      <c r="FK145" s="105"/>
    </row>
    <row r="146" spans="1:167" s="54" customFormat="1" ht="11.25" customHeight="1" x14ac:dyDescent="0.2">
      <c r="A146" s="94">
        <v>141</v>
      </c>
      <c r="B146" s="95"/>
      <c r="C146" s="95"/>
      <c r="D146" s="96"/>
      <c r="E146" s="94" t="s">
        <v>246</v>
      </c>
      <c r="F146" s="95"/>
      <c r="G146" s="95"/>
      <c r="H146" s="95"/>
      <c r="I146" s="95"/>
      <c r="J146" s="95"/>
      <c r="K146" s="96"/>
      <c r="L146" s="127" t="s">
        <v>128</v>
      </c>
      <c r="M146" s="127"/>
      <c r="N146" s="127"/>
      <c r="O146" s="127"/>
      <c r="P146" s="127"/>
      <c r="Q146" s="127"/>
      <c r="R146" s="109" t="s">
        <v>91</v>
      </c>
      <c r="S146" s="110"/>
      <c r="T146" s="110"/>
      <c r="U146" s="110"/>
      <c r="V146" s="111"/>
      <c r="W146" s="109">
        <v>10</v>
      </c>
      <c r="X146" s="110"/>
      <c r="Y146" s="110"/>
      <c r="Z146" s="110"/>
      <c r="AA146" s="111"/>
      <c r="AB146" s="94">
        <v>1</v>
      </c>
      <c r="AC146" s="95"/>
      <c r="AD146" s="95"/>
      <c r="AE146" s="95"/>
      <c r="AF146" s="96"/>
      <c r="AG146" s="99" t="s">
        <v>87</v>
      </c>
      <c r="AH146" s="95"/>
      <c r="AI146" s="95"/>
      <c r="AJ146" s="95"/>
      <c r="AK146" s="96"/>
      <c r="AL146" s="99" t="s">
        <v>87</v>
      </c>
      <c r="AM146" s="95"/>
      <c r="AN146" s="95"/>
      <c r="AO146" s="95"/>
      <c r="AP146" s="96"/>
      <c r="AQ146" s="93">
        <v>0</v>
      </c>
      <c r="AR146" s="93"/>
      <c r="AS146" s="93"/>
      <c r="AT146" s="93"/>
      <c r="AU146" s="93">
        <v>0</v>
      </c>
      <c r="AV146" s="93"/>
      <c r="AW146" s="93"/>
      <c r="AX146" s="93"/>
      <c r="AY146" s="93">
        <v>0</v>
      </c>
      <c r="AZ146" s="93"/>
      <c r="BA146" s="93"/>
      <c r="BB146" s="93"/>
      <c r="BC146" s="93">
        <v>1</v>
      </c>
      <c r="BD146" s="93"/>
      <c r="BE146" s="93"/>
      <c r="BF146" s="93"/>
      <c r="BG146" s="93">
        <v>0</v>
      </c>
      <c r="BH146" s="93"/>
      <c r="BI146" s="93"/>
      <c r="BJ146" s="93"/>
      <c r="BK146" s="93">
        <v>0</v>
      </c>
      <c r="BL146" s="93"/>
      <c r="BM146" s="93"/>
      <c r="BN146" s="93"/>
      <c r="BO146" s="93">
        <v>0</v>
      </c>
      <c r="BP146" s="93"/>
      <c r="BQ146" s="93"/>
      <c r="BR146" s="93"/>
      <c r="BS146" s="94">
        <f t="shared" si="6"/>
        <v>1</v>
      </c>
      <c r="BT146" s="95"/>
      <c r="BU146" s="95"/>
      <c r="BV146" s="95"/>
      <c r="BW146" s="96"/>
      <c r="BX146" s="93">
        <v>0</v>
      </c>
      <c r="BY146" s="93"/>
      <c r="BZ146" s="93"/>
      <c r="CA146" s="93"/>
      <c r="CB146" s="93">
        <v>0</v>
      </c>
      <c r="CC146" s="93"/>
      <c r="CD146" s="93"/>
      <c r="CE146" s="93"/>
      <c r="CF146" s="93">
        <v>0</v>
      </c>
      <c r="CG146" s="93"/>
      <c r="CH146" s="93"/>
      <c r="CI146" s="93"/>
      <c r="CJ146" s="93">
        <v>2</v>
      </c>
      <c r="CK146" s="93"/>
      <c r="CL146" s="93"/>
      <c r="CM146" s="93"/>
      <c r="CN146" s="93">
        <v>0</v>
      </c>
      <c r="CO146" s="93"/>
      <c r="CP146" s="93"/>
      <c r="CQ146" s="93"/>
      <c r="CR146" s="93">
        <v>0</v>
      </c>
      <c r="CS146" s="93"/>
      <c r="CT146" s="93"/>
      <c r="CU146" s="93"/>
      <c r="CV146" s="93"/>
      <c r="CW146" s="93">
        <v>2</v>
      </c>
      <c r="CX146" s="93"/>
      <c r="CY146" s="93"/>
      <c r="CZ146" s="93"/>
      <c r="DA146" s="93"/>
      <c r="DB146" s="93">
        <v>0</v>
      </c>
      <c r="DC146" s="93"/>
      <c r="DD146" s="93"/>
      <c r="DE146" s="93"/>
      <c r="DF146" s="93"/>
      <c r="DG146" s="94">
        <f t="shared" si="7"/>
        <v>2</v>
      </c>
      <c r="DH146" s="95"/>
      <c r="DI146" s="95"/>
      <c r="DJ146" s="95"/>
      <c r="DK146" s="96"/>
      <c r="DL146" s="93">
        <v>0</v>
      </c>
      <c r="DM146" s="93"/>
      <c r="DN146" s="93"/>
      <c r="DO146" s="93"/>
      <c r="DP146" s="93">
        <v>0</v>
      </c>
      <c r="DQ146" s="93"/>
      <c r="DR146" s="93"/>
      <c r="DS146" s="93"/>
      <c r="DT146" s="94">
        <f t="shared" si="8"/>
        <v>2</v>
      </c>
      <c r="DU146" s="95"/>
      <c r="DV146" s="95"/>
      <c r="DW146" s="95"/>
      <c r="DX146" s="96"/>
      <c r="DY146" s="100">
        <v>42648.319444444445</v>
      </c>
      <c r="DZ146" s="95"/>
      <c r="EA146" s="95"/>
      <c r="EB146" s="95"/>
      <c r="EC146" s="96"/>
      <c r="ED146" s="100">
        <v>42648.527777777781</v>
      </c>
      <c r="EE146" s="101"/>
      <c r="EF146" s="101"/>
      <c r="EG146" s="101"/>
      <c r="EH146" s="102"/>
      <c r="EI146" s="100">
        <v>42648.527777777781</v>
      </c>
      <c r="EJ146" s="101"/>
      <c r="EK146" s="101"/>
      <c r="EL146" s="101"/>
      <c r="EM146" s="102"/>
      <c r="EN146" s="94">
        <v>5</v>
      </c>
      <c r="EO146" s="95"/>
      <c r="EP146" s="95"/>
      <c r="EQ146" s="96"/>
      <c r="ER146" s="94"/>
      <c r="ES146" s="95"/>
      <c r="ET146" s="95"/>
      <c r="EU146" s="95"/>
      <c r="EV146" s="95"/>
      <c r="EW146" s="95"/>
      <c r="EX146" s="95"/>
      <c r="EY146" s="96"/>
      <c r="EZ146" s="94" t="s">
        <v>248</v>
      </c>
      <c r="FA146" s="95"/>
      <c r="FB146" s="95"/>
      <c r="FC146" s="95"/>
      <c r="FD146" s="95"/>
      <c r="FE146" s="96"/>
      <c r="FF146" s="103" t="s">
        <v>249</v>
      </c>
      <c r="FG146" s="104"/>
      <c r="FH146" s="104"/>
      <c r="FI146" s="104"/>
      <c r="FJ146" s="104"/>
      <c r="FK146" s="105"/>
    </row>
    <row r="147" spans="1:167" s="54" customFormat="1" ht="11.25" customHeight="1" x14ac:dyDescent="0.2">
      <c r="A147" s="94">
        <v>142</v>
      </c>
      <c r="B147" s="95"/>
      <c r="C147" s="95"/>
      <c r="D147" s="96"/>
      <c r="E147" s="94" t="s">
        <v>246</v>
      </c>
      <c r="F147" s="95"/>
      <c r="G147" s="95"/>
      <c r="H147" s="95"/>
      <c r="I147" s="95"/>
      <c r="J147" s="95"/>
      <c r="K147" s="96"/>
      <c r="L147" s="106" t="s">
        <v>86</v>
      </c>
      <c r="M147" s="107"/>
      <c r="N147" s="107"/>
      <c r="O147" s="107"/>
      <c r="P147" s="107"/>
      <c r="Q147" s="108"/>
      <c r="R147" s="94" t="s">
        <v>247</v>
      </c>
      <c r="S147" s="95"/>
      <c r="T147" s="95"/>
      <c r="U147" s="95"/>
      <c r="V147" s="96"/>
      <c r="W147" s="94">
        <v>0.4</v>
      </c>
      <c r="X147" s="95"/>
      <c r="Y147" s="95"/>
      <c r="Z147" s="95"/>
      <c r="AA147" s="96"/>
      <c r="AB147" s="94">
        <v>1</v>
      </c>
      <c r="AC147" s="95"/>
      <c r="AD147" s="95"/>
      <c r="AE147" s="95"/>
      <c r="AF147" s="96"/>
      <c r="AG147" s="99" t="s">
        <v>87</v>
      </c>
      <c r="AH147" s="95"/>
      <c r="AI147" s="95"/>
      <c r="AJ147" s="95"/>
      <c r="AK147" s="96"/>
      <c r="AL147" s="99" t="s">
        <v>87</v>
      </c>
      <c r="AM147" s="95"/>
      <c r="AN147" s="95"/>
      <c r="AO147" s="95"/>
      <c r="AP147" s="96"/>
      <c r="AQ147" s="93">
        <v>0</v>
      </c>
      <c r="AR147" s="93"/>
      <c r="AS147" s="93"/>
      <c r="AT147" s="93"/>
      <c r="AU147" s="93">
        <v>0</v>
      </c>
      <c r="AV147" s="93"/>
      <c r="AW147" s="93"/>
      <c r="AX147" s="93"/>
      <c r="AY147" s="93">
        <v>0</v>
      </c>
      <c r="AZ147" s="93"/>
      <c r="BA147" s="93"/>
      <c r="BB147" s="93"/>
      <c r="BC147" s="93">
        <v>0</v>
      </c>
      <c r="BD147" s="93"/>
      <c r="BE147" s="93"/>
      <c r="BF147" s="93"/>
      <c r="BG147" s="94">
        <v>0</v>
      </c>
      <c r="BH147" s="95"/>
      <c r="BI147" s="95"/>
      <c r="BJ147" s="96"/>
      <c r="BK147" s="94">
        <v>0</v>
      </c>
      <c r="BL147" s="95"/>
      <c r="BM147" s="95"/>
      <c r="BN147" s="96"/>
      <c r="BO147" s="94">
        <v>0</v>
      </c>
      <c r="BP147" s="95"/>
      <c r="BQ147" s="95"/>
      <c r="BR147" s="96"/>
      <c r="BS147" s="94">
        <f t="shared" si="6"/>
        <v>0</v>
      </c>
      <c r="BT147" s="95"/>
      <c r="BU147" s="95"/>
      <c r="BV147" s="95"/>
      <c r="BW147" s="96"/>
      <c r="BX147" s="94">
        <v>0</v>
      </c>
      <c r="BY147" s="95"/>
      <c r="BZ147" s="95"/>
      <c r="CA147" s="96"/>
      <c r="CB147" s="94">
        <v>0</v>
      </c>
      <c r="CC147" s="95"/>
      <c r="CD147" s="95"/>
      <c r="CE147" s="96"/>
      <c r="CF147" s="94">
        <v>0</v>
      </c>
      <c r="CG147" s="95"/>
      <c r="CH147" s="95"/>
      <c r="CI147" s="96"/>
      <c r="CJ147" s="94">
        <v>0</v>
      </c>
      <c r="CK147" s="95"/>
      <c r="CL147" s="95"/>
      <c r="CM147" s="96"/>
      <c r="CN147" s="94">
        <v>26</v>
      </c>
      <c r="CO147" s="95"/>
      <c r="CP147" s="95"/>
      <c r="CQ147" s="96"/>
      <c r="CR147" s="94">
        <v>26</v>
      </c>
      <c r="CS147" s="95"/>
      <c r="CT147" s="95"/>
      <c r="CU147" s="95"/>
      <c r="CV147" s="96"/>
      <c r="CW147" s="94">
        <v>0</v>
      </c>
      <c r="CX147" s="95"/>
      <c r="CY147" s="95"/>
      <c r="CZ147" s="95"/>
      <c r="DA147" s="96"/>
      <c r="DB147" s="94">
        <v>0</v>
      </c>
      <c r="DC147" s="95"/>
      <c r="DD147" s="95"/>
      <c r="DE147" s="95"/>
      <c r="DF147" s="96"/>
      <c r="DG147" s="94">
        <f t="shared" si="7"/>
        <v>26</v>
      </c>
      <c r="DH147" s="95"/>
      <c r="DI147" s="95"/>
      <c r="DJ147" s="95"/>
      <c r="DK147" s="96"/>
      <c r="DL147" s="94">
        <v>0</v>
      </c>
      <c r="DM147" s="95"/>
      <c r="DN147" s="95"/>
      <c r="DO147" s="96"/>
      <c r="DP147" s="94">
        <v>0</v>
      </c>
      <c r="DQ147" s="95"/>
      <c r="DR147" s="95"/>
      <c r="DS147" s="96"/>
      <c r="DT147" s="94">
        <f t="shared" si="8"/>
        <v>26</v>
      </c>
      <c r="DU147" s="95"/>
      <c r="DV147" s="95"/>
      <c r="DW147" s="95"/>
      <c r="DX147" s="96"/>
      <c r="DY147" s="100">
        <v>42653.763888888891</v>
      </c>
      <c r="DZ147" s="95"/>
      <c r="EA147" s="95"/>
      <c r="EB147" s="95"/>
      <c r="EC147" s="96"/>
      <c r="ED147" s="100">
        <v>42653.895833333336</v>
      </c>
      <c r="EE147" s="101"/>
      <c r="EF147" s="101"/>
      <c r="EG147" s="101"/>
      <c r="EH147" s="102"/>
      <c r="EI147" s="100">
        <v>42653.895833333336</v>
      </c>
      <c r="EJ147" s="101"/>
      <c r="EK147" s="101"/>
      <c r="EL147" s="101"/>
      <c r="EM147" s="102"/>
      <c r="EN147" s="94">
        <v>3</v>
      </c>
      <c r="EO147" s="95"/>
      <c r="EP147" s="95"/>
      <c r="EQ147" s="96"/>
      <c r="ER147" s="94"/>
      <c r="ES147" s="95"/>
      <c r="ET147" s="95"/>
      <c r="EU147" s="95"/>
      <c r="EV147" s="95"/>
      <c r="EW147" s="95"/>
      <c r="EX147" s="95"/>
      <c r="EY147" s="96"/>
      <c r="EZ147" s="94" t="s">
        <v>248</v>
      </c>
      <c r="FA147" s="95"/>
      <c r="FB147" s="95"/>
      <c r="FC147" s="95"/>
      <c r="FD147" s="95"/>
      <c r="FE147" s="96"/>
      <c r="FF147" s="103" t="s">
        <v>249</v>
      </c>
      <c r="FG147" s="104"/>
      <c r="FH147" s="104"/>
      <c r="FI147" s="104"/>
      <c r="FJ147" s="104"/>
      <c r="FK147" s="105"/>
    </row>
    <row r="148" spans="1:167" s="54" customFormat="1" ht="11.25" customHeight="1" x14ac:dyDescent="0.2">
      <c r="A148" s="94">
        <v>143</v>
      </c>
      <c r="B148" s="95"/>
      <c r="C148" s="95"/>
      <c r="D148" s="96"/>
      <c r="E148" s="94" t="s">
        <v>246</v>
      </c>
      <c r="F148" s="95"/>
      <c r="G148" s="95"/>
      <c r="H148" s="95"/>
      <c r="I148" s="95"/>
      <c r="J148" s="95"/>
      <c r="K148" s="96"/>
      <c r="L148" s="114" t="s">
        <v>312</v>
      </c>
      <c r="M148" s="115"/>
      <c r="N148" s="115"/>
      <c r="O148" s="115"/>
      <c r="P148" s="115"/>
      <c r="Q148" s="116"/>
      <c r="R148" s="94" t="s">
        <v>91</v>
      </c>
      <c r="S148" s="95"/>
      <c r="T148" s="95"/>
      <c r="U148" s="95"/>
      <c r="V148" s="96"/>
      <c r="W148" s="94">
        <v>10</v>
      </c>
      <c r="X148" s="95"/>
      <c r="Y148" s="95"/>
      <c r="Z148" s="95"/>
      <c r="AA148" s="96"/>
      <c r="AB148" s="94">
        <v>0</v>
      </c>
      <c r="AC148" s="95"/>
      <c r="AD148" s="95"/>
      <c r="AE148" s="95"/>
      <c r="AF148" s="96"/>
      <c r="AG148" s="99" t="s">
        <v>87</v>
      </c>
      <c r="AH148" s="95"/>
      <c r="AI148" s="95"/>
      <c r="AJ148" s="95"/>
      <c r="AK148" s="96"/>
      <c r="AL148" s="99" t="s">
        <v>87</v>
      </c>
      <c r="AM148" s="95"/>
      <c r="AN148" s="95"/>
      <c r="AO148" s="95"/>
      <c r="AP148" s="96"/>
      <c r="AQ148" s="93">
        <v>0</v>
      </c>
      <c r="AR148" s="93"/>
      <c r="AS148" s="93"/>
      <c r="AT148" s="93"/>
      <c r="AU148" s="93">
        <v>0</v>
      </c>
      <c r="AV148" s="93"/>
      <c r="AW148" s="93"/>
      <c r="AX148" s="93"/>
      <c r="AY148" s="93">
        <v>0</v>
      </c>
      <c r="AZ148" s="93"/>
      <c r="BA148" s="93"/>
      <c r="BB148" s="93"/>
      <c r="BC148" s="93">
        <v>0</v>
      </c>
      <c r="BD148" s="93"/>
      <c r="BE148" s="93"/>
      <c r="BF148" s="93"/>
      <c r="BG148" s="94">
        <v>1</v>
      </c>
      <c r="BH148" s="95"/>
      <c r="BI148" s="95"/>
      <c r="BJ148" s="96"/>
      <c r="BK148" s="94">
        <v>0</v>
      </c>
      <c r="BL148" s="95"/>
      <c r="BM148" s="95"/>
      <c r="BN148" s="96"/>
      <c r="BO148" s="94">
        <v>0</v>
      </c>
      <c r="BP148" s="95"/>
      <c r="BQ148" s="95"/>
      <c r="BR148" s="96"/>
      <c r="BS148" s="94">
        <f t="shared" si="6"/>
        <v>1</v>
      </c>
      <c r="BT148" s="95"/>
      <c r="BU148" s="95"/>
      <c r="BV148" s="95"/>
      <c r="BW148" s="96"/>
      <c r="BX148" s="94">
        <v>0</v>
      </c>
      <c r="BY148" s="95"/>
      <c r="BZ148" s="95"/>
      <c r="CA148" s="96"/>
      <c r="CB148" s="94">
        <v>0</v>
      </c>
      <c r="CC148" s="95"/>
      <c r="CD148" s="95"/>
      <c r="CE148" s="96"/>
      <c r="CF148" s="94">
        <v>0</v>
      </c>
      <c r="CG148" s="95"/>
      <c r="CH148" s="95"/>
      <c r="CI148" s="96"/>
      <c r="CJ148" s="94">
        <v>0</v>
      </c>
      <c r="CK148" s="95"/>
      <c r="CL148" s="95"/>
      <c r="CM148" s="96"/>
      <c r="CN148" s="94">
        <v>20</v>
      </c>
      <c r="CO148" s="95"/>
      <c r="CP148" s="95"/>
      <c r="CQ148" s="96"/>
      <c r="CR148" s="94">
        <v>20</v>
      </c>
      <c r="CS148" s="95"/>
      <c r="CT148" s="95"/>
      <c r="CU148" s="95"/>
      <c r="CV148" s="96"/>
      <c r="CW148" s="94">
        <v>0</v>
      </c>
      <c r="CX148" s="95"/>
      <c r="CY148" s="95"/>
      <c r="CZ148" s="95"/>
      <c r="DA148" s="96"/>
      <c r="DB148" s="94">
        <v>0</v>
      </c>
      <c r="DC148" s="95"/>
      <c r="DD148" s="95"/>
      <c r="DE148" s="95"/>
      <c r="DF148" s="96"/>
      <c r="DG148" s="94">
        <f t="shared" si="7"/>
        <v>20</v>
      </c>
      <c r="DH148" s="95"/>
      <c r="DI148" s="95"/>
      <c r="DJ148" s="95"/>
      <c r="DK148" s="96"/>
      <c r="DL148" s="94">
        <v>0</v>
      </c>
      <c r="DM148" s="95"/>
      <c r="DN148" s="95"/>
      <c r="DO148" s="96"/>
      <c r="DP148" s="94">
        <v>0</v>
      </c>
      <c r="DQ148" s="95"/>
      <c r="DR148" s="95"/>
      <c r="DS148" s="96"/>
      <c r="DT148" s="94">
        <f t="shared" si="8"/>
        <v>20</v>
      </c>
      <c r="DU148" s="95"/>
      <c r="DV148" s="95"/>
      <c r="DW148" s="95"/>
      <c r="DX148" s="96"/>
      <c r="DY148" s="100">
        <v>42657.229166666664</v>
      </c>
      <c r="DZ148" s="95"/>
      <c r="EA148" s="95"/>
      <c r="EB148" s="95"/>
      <c r="EC148" s="96"/>
      <c r="ED148" s="100">
        <v>42657.645833333336</v>
      </c>
      <c r="EE148" s="101"/>
      <c r="EF148" s="101"/>
      <c r="EG148" s="101"/>
      <c r="EH148" s="102"/>
      <c r="EI148" s="100">
        <v>42657.645833333336</v>
      </c>
      <c r="EJ148" s="101"/>
      <c r="EK148" s="101"/>
      <c r="EL148" s="101"/>
      <c r="EM148" s="102"/>
      <c r="EN148" s="94">
        <v>10</v>
      </c>
      <c r="EO148" s="95"/>
      <c r="EP148" s="95"/>
      <c r="EQ148" s="96"/>
      <c r="ER148" s="94"/>
      <c r="ES148" s="95"/>
      <c r="ET148" s="95"/>
      <c r="EU148" s="95"/>
      <c r="EV148" s="95"/>
      <c r="EW148" s="95"/>
      <c r="EX148" s="95"/>
      <c r="EY148" s="96"/>
      <c r="EZ148" s="94" t="s">
        <v>248</v>
      </c>
      <c r="FA148" s="95"/>
      <c r="FB148" s="95"/>
      <c r="FC148" s="95"/>
      <c r="FD148" s="95"/>
      <c r="FE148" s="96"/>
      <c r="FF148" s="103" t="s">
        <v>249</v>
      </c>
      <c r="FG148" s="104"/>
      <c r="FH148" s="104"/>
      <c r="FI148" s="104"/>
      <c r="FJ148" s="104"/>
      <c r="FK148" s="105"/>
    </row>
    <row r="149" spans="1:167" s="54" customFormat="1" ht="11.25" customHeight="1" x14ac:dyDescent="0.2">
      <c r="A149" s="94">
        <v>144</v>
      </c>
      <c r="B149" s="95"/>
      <c r="C149" s="95"/>
      <c r="D149" s="96"/>
      <c r="E149" s="94" t="s">
        <v>246</v>
      </c>
      <c r="F149" s="95"/>
      <c r="G149" s="95"/>
      <c r="H149" s="95"/>
      <c r="I149" s="95"/>
      <c r="J149" s="95"/>
      <c r="K149" s="96"/>
      <c r="L149" s="128" t="s">
        <v>207</v>
      </c>
      <c r="M149" s="129"/>
      <c r="N149" s="129"/>
      <c r="O149" s="129"/>
      <c r="P149" s="129"/>
      <c r="Q149" s="130"/>
      <c r="R149" s="109" t="s">
        <v>247</v>
      </c>
      <c r="S149" s="110"/>
      <c r="T149" s="110"/>
      <c r="U149" s="110"/>
      <c r="V149" s="111"/>
      <c r="W149" s="109">
        <v>6</v>
      </c>
      <c r="X149" s="110"/>
      <c r="Y149" s="110"/>
      <c r="Z149" s="110"/>
      <c r="AA149" s="111"/>
      <c r="AB149" s="94">
        <v>1</v>
      </c>
      <c r="AC149" s="95"/>
      <c r="AD149" s="95"/>
      <c r="AE149" s="95"/>
      <c r="AF149" s="96"/>
      <c r="AG149" s="99" t="s">
        <v>87</v>
      </c>
      <c r="AH149" s="95"/>
      <c r="AI149" s="95"/>
      <c r="AJ149" s="95"/>
      <c r="AK149" s="96"/>
      <c r="AL149" s="99" t="s">
        <v>87</v>
      </c>
      <c r="AM149" s="95"/>
      <c r="AN149" s="95"/>
      <c r="AO149" s="95"/>
      <c r="AP149" s="96"/>
      <c r="AQ149" s="93">
        <v>0</v>
      </c>
      <c r="AR149" s="93"/>
      <c r="AS149" s="93"/>
      <c r="AT149" s="93"/>
      <c r="AU149" s="93">
        <v>0</v>
      </c>
      <c r="AV149" s="93"/>
      <c r="AW149" s="93"/>
      <c r="AX149" s="93"/>
      <c r="AY149" s="93">
        <v>0</v>
      </c>
      <c r="AZ149" s="93"/>
      <c r="BA149" s="93"/>
      <c r="BB149" s="93"/>
      <c r="BC149" s="93">
        <v>0</v>
      </c>
      <c r="BD149" s="93"/>
      <c r="BE149" s="93"/>
      <c r="BF149" s="93"/>
      <c r="BG149" s="94">
        <v>1</v>
      </c>
      <c r="BH149" s="95"/>
      <c r="BI149" s="95"/>
      <c r="BJ149" s="96"/>
      <c r="BK149" s="94">
        <v>1</v>
      </c>
      <c r="BL149" s="95"/>
      <c r="BM149" s="95"/>
      <c r="BN149" s="96"/>
      <c r="BO149" s="94">
        <v>0</v>
      </c>
      <c r="BP149" s="95"/>
      <c r="BQ149" s="95"/>
      <c r="BR149" s="96"/>
      <c r="BS149" s="94">
        <f t="shared" si="6"/>
        <v>2</v>
      </c>
      <c r="BT149" s="95"/>
      <c r="BU149" s="95"/>
      <c r="BV149" s="95"/>
      <c r="BW149" s="96"/>
      <c r="BX149" s="94">
        <v>0</v>
      </c>
      <c r="BY149" s="95"/>
      <c r="BZ149" s="95"/>
      <c r="CA149" s="96"/>
      <c r="CB149" s="94">
        <v>0</v>
      </c>
      <c r="CC149" s="95"/>
      <c r="CD149" s="95"/>
      <c r="CE149" s="96"/>
      <c r="CF149" s="94">
        <v>1</v>
      </c>
      <c r="CG149" s="95"/>
      <c r="CH149" s="95"/>
      <c r="CI149" s="96"/>
      <c r="CJ149" s="94">
        <v>2</v>
      </c>
      <c r="CK149" s="95"/>
      <c r="CL149" s="95"/>
      <c r="CM149" s="96"/>
      <c r="CN149" s="94">
        <v>0</v>
      </c>
      <c r="CO149" s="95"/>
      <c r="CP149" s="95"/>
      <c r="CQ149" s="96"/>
      <c r="CR149" s="94">
        <v>0</v>
      </c>
      <c r="CS149" s="95"/>
      <c r="CT149" s="95"/>
      <c r="CU149" s="95"/>
      <c r="CV149" s="96"/>
      <c r="CW149" s="94">
        <v>2</v>
      </c>
      <c r="CX149" s="95"/>
      <c r="CY149" s="95"/>
      <c r="CZ149" s="95"/>
      <c r="DA149" s="96"/>
      <c r="DB149" s="94">
        <v>0</v>
      </c>
      <c r="DC149" s="95"/>
      <c r="DD149" s="95"/>
      <c r="DE149" s="95"/>
      <c r="DF149" s="96"/>
      <c r="DG149" s="94">
        <f t="shared" si="7"/>
        <v>3</v>
      </c>
      <c r="DH149" s="95"/>
      <c r="DI149" s="95"/>
      <c r="DJ149" s="95"/>
      <c r="DK149" s="96"/>
      <c r="DL149" s="94">
        <v>0</v>
      </c>
      <c r="DM149" s="95"/>
      <c r="DN149" s="95"/>
      <c r="DO149" s="96"/>
      <c r="DP149" s="94">
        <v>0</v>
      </c>
      <c r="DQ149" s="95"/>
      <c r="DR149" s="95"/>
      <c r="DS149" s="96"/>
      <c r="DT149" s="94">
        <f t="shared" si="8"/>
        <v>3</v>
      </c>
      <c r="DU149" s="95"/>
      <c r="DV149" s="95"/>
      <c r="DW149" s="95"/>
      <c r="DX149" s="96"/>
      <c r="DY149" s="100">
        <v>42662.791666666664</v>
      </c>
      <c r="DZ149" s="95"/>
      <c r="EA149" s="95"/>
      <c r="EB149" s="95"/>
      <c r="EC149" s="96"/>
      <c r="ED149" s="100">
        <v>42662.927083333336</v>
      </c>
      <c r="EE149" s="101"/>
      <c r="EF149" s="101"/>
      <c r="EG149" s="101"/>
      <c r="EH149" s="102"/>
      <c r="EI149" s="100">
        <v>42662.927083333336</v>
      </c>
      <c r="EJ149" s="101"/>
      <c r="EK149" s="101"/>
      <c r="EL149" s="101"/>
      <c r="EM149" s="102"/>
      <c r="EN149" s="94">
        <v>3.3</v>
      </c>
      <c r="EO149" s="95"/>
      <c r="EP149" s="95"/>
      <c r="EQ149" s="96"/>
      <c r="ER149" s="94"/>
      <c r="ES149" s="95"/>
      <c r="ET149" s="95"/>
      <c r="EU149" s="95"/>
      <c r="EV149" s="95"/>
      <c r="EW149" s="95"/>
      <c r="EX149" s="95"/>
      <c r="EY149" s="96"/>
      <c r="EZ149" s="94" t="s">
        <v>248</v>
      </c>
      <c r="FA149" s="95"/>
      <c r="FB149" s="95"/>
      <c r="FC149" s="95"/>
      <c r="FD149" s="95"/>
      <c r="FE149" s="96"/>
      <c r="FF149" s="103" t="s">
        <v>249</v>
      </c>
      <c r="FG149" s="104"/>
      <c r="FH149" s="104"/>
      <c r="FI149" s="104"/>
      <c r="FJ149" s="104"/>
      <c r="FK149" s="105"/>
    </row>
    <row r="150" spans="1:167" s="54" customFormat="1" ht="11.25" customHeight="1" x14ac:dyDescent="0.2">
      <c r="A150" s="94">
        <v>145</v>
      </c>
      <c r="B150" s="95"/>
      <c r="C150" s="95"/>
      <c r="D150" s="96"/>
      <c r="E150" s="94" t="s">
        <v>246</v>
      </c>
      <c r="F150" s="95"/>
      <c r="G150" s="95"/>
      <c r="H150" s="95"/>
      <c r="I150" s="95"/>
      <c r="J150" s="95"/>
      <c r="K150" s="96"/>
      <c r="L150" s="128" t="s">
        <v>208</v>
      </c>
      <c r="M150" s="129"/>
      <c r="N150" s="129"/>
      <c r="O150" s="129"/>
      <c r="P150" s="129"/>
      <c r="Q150" s="130"/>
      <c r="R150" s="109" t="s">
        <v>247</v>
      </c>
      <c r="S150" s="110"/>
      <c r="T150" s="110"/>
      <c r="U150" s="110"/>
      <c r="V150" s="111"/>
      <c r="W150" s="109">
        <v>0.4</v>
      </c>
      <c r="X150" s="110"/>
      <c r="Y150" s="110"/>
      <c r="Z150" s="110"/>
      <c r="AA150" s="111"/>
      <c r="AB150" s="94">
        <v>1</v>
      </c>
      <c r="AC150" s="95"/>
      <c r="AD150" s="95"/>
      <c r="AE150" s="95"/>
      <c r="AF150" s="96"/>
      <c r="AG150" s="99" t="s">
        <v>87</v>
      </c>
      <c r="AH150" s="95"/>
      <c r="AI150" s="95"/>
      <c r="AJ150" s="95"/>
      <c r="AK150" s="96"/>
      <c r="AL150" s="99" t="s">
        <v>87</v>
      </c>
      <c r="AM150" s="95"/>
      <c r="AN150" s="95"/>
      <c r="AO150" s="95"/>
      <c r="AP150" s="96"/>
      <c r="AQ150" s="93">
        <v>0</v>
      </c>
      <c r="AR150" s="93"/>
      <c r="AS150" s="93"/>
      <c r="AT150" s="93"/>
      <c r="AU150" s="93">
        <v>0</v>
      </c>
      <c r="AV150" s="93"/>
      <c r="AW150" s="93"/>
      <c r="AX150" s="93"/>
      <c r="AY150" s="93">
        <v>0</v>
      </c>
      <c r="AZ150" s="93"/>
      <c r="BA150" s="93"/>
      <c r="BB150" s="93"/>
      <c r="BC150" s="93">
        <v>0</v>
      </c>
      <c r="BD150" s="93"/>
      <c r="BE150" s="93"/>
      <c r="BF150" s="93"/>
      <c r="BG150" s="94">
        <v>0</v>
      </c>
      <c r="BH150" s="95"/>
      <c r="BI150" s="95"/>
      <c r="BJ150" s="96"/>
      <c r="BK150" s="94">
        <v>0</v>
      </c>
      <c r="BL150" s="95"/>
      <c r="BM150" s="95"/>
      <c r="BN150" s="96"/>
      <c r="BO150" s="94">
        <v>0</v>
      </c>
      <c r="BP150" s="95"/>
      <c r="BQ150" s="95"/>
      <c r="BR150" s="96"/>
      <c r="BS150" s="94">
        <f t="shared" si="6"/>
        <v>0</v>
      </c>
      <c r="BT150" s="95"/>
      <c r="BU150" s="95"/>
      <c r="BV150" s="95"/>
      <c r="BW150" s="96"/>
      <c r="BX150" s="94">
        <v>0</v>
      </c>
      <c r="BY150" s="95"/>
      <c r="BZ150" s="95"/>
      <c r="CA150" s="96"/>
      <c r="CB150" s="94">
        <v>0</v>
      </c>
      <c r="CC150" s="95"/>
      <c r="CD150" s="95"/>
      <c r="CE150" s="96"/>
      <c r="CF150" s="94">
        <v>0</v>
      </c>
      <c r="CG150" s="95"/>
      <c r="CH150" s="95"/>
      <c r="CI150" s="96"/>
      <c r="CJ150" s="94">
        <v>0</v>
      </c>
      <c r="CK150" s="95"/>
      <c r="CL150" s="95"/>
      <c r="CM150" s="96"/>
      <c r="CN150" s="94">
        <v>3</v>
      </c>
      <c r="CO150" s="95"/>
      <c r="CP150" s="95"/>
      <c r="CQ150" s="96"/>
      <c r="CR150" s="94">
        <v>3</v>
      </c>
      <c r="CS150" s="95"/>
      <c r="CT150" s="95"/>
      <c r="CU150" s="95"/>
      <c r="CV150" s="96"/>
      <c r="CW150" s="94">
        <v>0</v>
      </c>
      <c r="CX150" s="95"/>
      <c r="CY150" s="95"/>
      <c r="CZ150" s="95"/>
      <c r="DA150" s="96"/>
      <c r="DB150" s="94">
        <v>0</v>
      </c>
      <c r="DC150" s="95"/>
      <c r="DD150" s="95"/>
      <c r="DE150" s="95"/>
      <c r="DF150" s="96"/>
      <c r="DG150" s="94">
        <f t="shared" si="7"/>
        <v>3</v>
      </c>
      <c r="DH150" s="95"/>
      <c r="DI150" s="95"/>
      <c r="DJ150" s="95"/>
      <c r="DK150" s="96"/>
      <c r="DL150" s="94">
        <v>0</v>
      </c>
      <c r="DM150" s="95"/>
      <c r="DN150" s="95"/>
      <c r="DO150" s="96"/>
      <c r="DP150" s="94">
        <v>0</v>
      </c>
      <c r="DQ150" s="95"/>
      <c r="DR150" s="95"/>
      <c r="DS150" s="96"/>
      <c r="DT150" s="94">
        <f t="shared" si="8"/>
        <v>3</v>
      </c>
      <c r="DU150" s="95"/>
      <c r="DV150" s="95"/>
      <c r="DW150" s="95"/>
      <c r="DX150" s="96"/>
      <c r="DY150" s="100">
        <v>42663.895833333336</v>
      </c>
      <c r="DZ150" s="95"/>
      <c r="EA150" s="95"/>
      <c r="EB150" s="95"/>
      <c r="EC150" s="96"/>
      <c r="ED150" s="100">
        <v>42664.739583333336</v>
      </c>
      <c r="EE150" s="101"/>
      <c r="EF150" s="101"/>
      <c r="EG150" s="101"/>
      <c r="EH150" s="102"/>
      <c r="EI150" s="100">
        <v>42664.739583333336</v>
      </c>
      <c r="EJ150" s="101"/>
      <c r="EK150" s="101"/>
      <c r="EL150" s="101"/>
      <c r="EM150" s="102"/>
      <c r="EN150" s="94">
        <v>20.3</v>
      </c>
      <c r="EO150" s="95"/>
      <c r="EP150" s="95"/>
      <c r="EQ150" s="96"/>
      <c r="ER150" s="94"/>
      <c r="ES150" s="95"/>
      <c r="ET150" s="95"/>
      <c r="EU150" s="95"/>
      <c r="EV150" s="95"/>
      <c r="EW150" s="95"/>
      <c r="EX150" s="95"/>
      <c r="EY150" s="96"/>
      <c r="EZ150" s="94" t="s">
        <v>248</v>
      </c>
      <c r="FA150" s="95"/>
      <c r="FB150" s="95"/>
      <c r="FC150" s="95"/>
      <c r="FD150" s="95"/>
      <c r="FE150" s="96"/>
      <c r="FF150" s="103" t="s">
        <v>249</v>
      </c>
      <c r="FG150" s="104"/>
      <c r="FH150" s="104"/>
      <c r="FI150" s="104"/>
      <c r="FJ150" s="104"/>
      <c r="FK150" s="105"/>
    </row>
    <row r="151" spans="1:167" s="54" customFormat="1" ht="11.25" customHeight="1" x14ac:dyDescent="0.2">
      <c r="A151" s="94">
        <v>146</v>
      </c>
      <c r="B151" s="95"/>
      <c r="C151" s="95"/>
      <c r="D151" s="96"/>
      <c r="E151" s="94" t="s">
        <v>246</v>
      </c>
      <c r="F151" s="95"/>
      <c r="G151" s="95"/>
      <c r="H151" s="95"/>
      <c r="I151" s="95"/>
      <c r="J151" s="95"/>
      <c r="K151" s="96"/>
      <c r="L151" s="127" t="s">
        <v>209</v>
      </c>
      <c r="M151" s="127"/>
      <c r="N151" s="127"/>
      <c r="O151" s="127"/>
      <c r="P151" s="127"/>
      <c r="Q151" s="127"/>
      <c r="R151" s="109" t="s">
        <v>247</v>
      </c>
      <c r="S151" s="110"/>
      <c r="T151" s="110"/>
      <c r="U151" s="110"/>
      <c r="V151" s="111"/>
      <c r="W151" s="109">
        <v>6</v>
      </c>
      <c r="X151" s="110"/>
      <c r="Y151" s="110"/>
      <c r="Z151" s="110"/>
      <c r="AA151" s="111"/>
      <c r="AB151" s="94">
        <v>1</v>
      </c>
      <c r="AC151" s="95"/>
      <c r="AD151" s="95"/>
      <c r="AE151" s="95"/>
      <c r="AF151" s="96"/>
      <c r="AG151" s="99" t="s">
        <v>87</v>
      </c>
      <c r="AH151" s="95"/>
      <c r="AI151" s="95"/>
      <c r="AJ151" s="95"/>
      <c r="AK151" s="96"/>
      <c r="AL151" s="99" t="s">
        <v>87</v>
      </c>
      <c r="AM151" s="95"/>
      <c r="AN151" s="95"/>
      <c r="AO151" s="95"/>
      <c r="AP151" s="96"/>
      <c r="AQ151" s="93">
        <v>0</v>
      </c>
      <c r="AR151" s="93"/>
      <c r="AS151" s="93"/>
      <c r="AT151" s="93"/>
      <c r="AU151" s="93">
        <v>0</v>
      </c>
      <c r="AV151" s="93"/>
      <c r="AW151" s="93"/>
      <c r="AX151" s="93"/>
      <c r="AY151" s="93">
        <v>0</v>
      </c>
      <c r="AZ151" s="93"/>
      <c r="BA151" s="93"/>
      <c r="BB151" s="93"/>
      <c r="BC151" s="93">
        <v>0</v>
      </c>
      <c r="BD151" s="93"/>
      <c r="BE151" s="93"/>
      <c r="BF151" s="93"/>
      <c r="BG151" s="93">
        <v>1</v>
      </c>
      <c r="BH151" s="93"/>
      <c r="BI151" s="93"/>
      <c r="BJ151" s="93"/>
      <c r="BK151" s="93">
        <v>0</v>
      </c>
      <c r="BL151" s="93"/>
      <c r="BM151" s="93"/>
      <c r="BN151" s="93"/>
      <c r="BO151" s="93">
        <v>0</v>
      </c>
      <c r="BP151" s="93"/>
      <c r="BQ151" s="93"/>
      <c r="BR151" s="93"/>
      <c r="BS151" s="94">
        <f t="shared" si="6"/>
        <v>1</v>
      </c>
      <c r="BT151" s="95"/>
      <c r="BU151" s="95"/>
      <c r="BV151" s="95"/>
      <c r="BW151" s="96"/>
      <c r="BX151" s="93">
        <v>0</v>
      </c>
      <c r="BY151" s="93"/>
      <c r="BZ151" s="93"/>
      <c r="CA151" s="93"/>
      <c r="CB151" s="93">
        <v>0</v>
      </c>
      <c r="CC151" s="93"/>
      <c r="CD151" s="93"/>
      <c r="CE151" s="93"/>
      <c r="CF151" s="93">
        <v>0</v>
      </c>
      <c r="CG151" s="93"/>
      <c r="CH151" s="93"/>
      <c r="CI151" s="93"/>
      <c r="CJ151" s="93">
        <v>0</v>
      </c>
      <c r="CK151" s="93"/>
      <c r="CL151" s="93"/>
      <c r="CM151" s="93"/>
      <c r="CN151" s="93">
        <v>1</v>
      </c>
      <c r="CO151" s="93"/>
      <c r="CP151" s="93"/>
      <c r="CQ151" s="93"/>
      <c r="CR151" s="93">
        <v>1</v>
      </c>
      <c r="CS151" s="93"/>
      <c r="CT151" s="93"/>
      <c r="CU151" s="93"/>
      <c r="CV151" s="93"/>
      <c r="CW151" s="93">
        <v>0</v>
      </c>
      <c r="CX151" s="93"/>
      <c r="CY151" s="93"/>
      <c r="CZ151" s="93"/>
      <c r="DA151" s="93"/>
      <c r="DB151" s="93">
        <v>0</v>
      </c>
      <c r="DC151" s="93"/>
      <c r="DD151" s="93"/>
      <c r="DE151" s="93"/>
      <c r="DF151" s="93"/>
      <c r="DG151" s="94">
        <f t="shared" si="7"/>
        <v>1</v>
      </c>
      <c r="DH151" s="95"/>
      <c r="DI151" s="95"/>
      <c r="DJ151" s="95"/>
      <c r="DK151" s="96"/>
      <c r="DL151" s="93">
        <v>0</v>
      </c>
      <c r="DM151" s="93"/>
      <c r="DN151" s="93"/>
      <c r="DO151" s="93"/>
      <c r="DP151" s="93">
        <v>0</v>
      </c>
      <c r="DQ151" s="93"/>
      <c r="DR151" s="93"/>
      <c r="DS151" s="93"/>
      <c r="DT151" s="94">
        <f t="shared" si="8"/>
        <v>1</v>
      </c>
      <c r="DU151" s="95"/>
      <c r="DV151" s="95"/>
      <c r="DW151" s="95"/>
      <c r="DX151" s="96"/>
      <c r="DY151" s="100">
        <v>42672.232638888891</v>
      </c>
      <c r="DZ151" s="95"/>
      <c r="EA151" s="95"/>
      <c r="EB151" s="95"/>
      <c r="EC151" s="96"/>
      <c r="ED151" s="100">
        <v>42672.753472222219</v>
      </c>
      <c r="EE151" s="101"/>
      <c r="EF151" s="101"/>
      <c r="EG151" s="101"/>
      <c r="EH151" s="102"/>
      <c r="EI151" s="100">
        <v>42672.753472222219</v>
      </c>
      <c r="EJ151" s="101"/>
      <c r="EK151" s="101"/>
      <c r="EL151" s="101"/>
      <c r="EM151" s="102"/>
      <c r="EN151" s="94">
        <v>12.5</v>
      </c>
      <c r="EO151" s="95"/>
      <c r="EP151" s="95"/>
      <c r="EQ151" s="96"/>
      <c r="ER151" s="94"/>
      <c r="ES151" s="95"/>
      <c r="ET151" s="95"/>
      <c r="EU151" s="95"/>
      <c r="EV151" s="95"/>
      <c r="EW151" s="95"/>
      <c r="EX151" s="95"/>
      <c r="EY151" s="96"/>
      <c r="EZ151" s="94" t="s">
        <v>248</v>
      </c>
      <c r="FA151" s="95"/>
      <c r="FB151" s="95"/>
      <c r="FC151" s="95"/>
      <c r="FD151" s="95"/>
      <c r="FE151" s="96"/>
      <c r="FF151" s="103" t="s">
        <v>249</v>
      </c>
      <c r="FG151" s="104"/>
      <c r="FH151" s="104"/>
      <c r="FI151" s="104"/>
      <c r="FJ151" s="104"/>
      <c r="FK151" s="105"/>
    </row>
    <row r="152" spans="1:167" s="54" customFormat="1" ht="11.25" customHeight="1" x14ac:dyDescent="0.2">
      <c r="A152" s="94">
        <v>147</v>
      </c>
      <c r="B152" s="95"/>
      <c r="C152" s="95"/>
      <c r="D152" s="96"/>
      <c r="E152" s="94" t="s">
        <v>246</v>
      </c>
      <c r="F152" s="95"/>
      <c r="G152" s="95"/>
      <c r="H152" s="95"/>
      <c r="I152" s="95"/>
      <c r="J152" s="95"/>
      <c r="K152" s="96"/>
      <c r="L152" s="114" t="s">
        <v>272</v>
      </c>
      <c r="M152" s="115"/>
      <c r="N152" s="115"/>
      <c r="O152" s="115"/>
      <c r="P152" s="115"/>
      <c r="Q152" s="116"/>
      <c r="R152" s="109" t="s">
        <v>91</v>
      </c>
      <c r="S152" s="110"/>
      <c r="T152" s="110"/>
      <c r="U152" s="110"/>
      <c r="V152" s="111"/>
      <c r="W152" s="109">
        <v>10</v>
      </c>
      <c r="X152" s="110"/>
      <c r="Y152" s="110"/>
      <c r="Z152" s="110"/>
      <c r="AA152" s="111"/>
      <c r="AB152" s="94">
        <v>0</v>
      </c>
      <c r="AC152" s="95"/>
      <c r="AD152" s="95"/>
      <c r="AE152" s="95"/>
      <c r="AF152" s="96"/>
      <c r="AG152" s="99" t="s">
        <v>87</v>
      </c>
      <c r="AH152" s="95"/>
      <c r="AI152" s="95"/>
      <c r="AJ152" s="95"/>
      <c r="AK152" s="96"/>
      <c r="AL152" s="99" t="s">
        <v>87</v>
      </c>
      <c r="AM152" s="95"/>
      <c r="AN152" s="95"/>
      <c r="AO152" s="95"/>
      <c r="AP152" s="96"/>
      <c r="AQ152" s="93">
        <v>0</v>
      </c>
      <c r="AR152" s="93"/>
      <c r="AS152" s="93"/>
      <c r="AT152" s="93"/>
      <c r="AU152" s="93">
        <v>0</v>
      </c>
      <c r="AV152" s="93"/>
      <c r="AW152" s="93"/>
      <c r="AX152" s="93"/>
      <c r="AY152" s="93">
        <v>0</v>
      </c>
      <c r="AZ152" s="93"/>
      <c r="BA152" s="93"/>
      <c r="BB152" s="93"/>
      <c r="BC152" s="93">
        <v>1</v>
      </c>
      <c r="BD152" s="93"/>
      <c r="BE152" s="93"/>
      <c r="BF152" s="93"/>
      <c r="BG152" s="94">
        <v>0</v>
      </c>
      <c r="BH152" s="95"/>
      <c r="BI152" s="95"/>
      <c r="BJ152" s="96"/>
      <c r="BK152" s="94">
        <v>0</v>
      </c>
      <c r="BL152" s="95"/>
      <c r="BM152" s="95"/>
      <c r="BN152" s="96"/>
      <c r="BO152" s="94">
        <v>0</v>
      </c>
      <c r="BP152" s="95"/>
      <c r="BQ152" s="95"/>
      <c r="BR152" s="96"/>
      <c r="BS152" s="94">
        <f t="shared" si="6"/>
        <v>1</v>
      </c>
      <c r="BT152" s="95"/>
      <c r="BU152" s="95"/>
      <c r="BV152" s="95"/>
      <c r="BW152" s="96"/>
      <c r="BX152" s="94">
        <v>0</v>
      </c>
      <c r="BY152" s="95"/>
      <c r="BZ152" s="95"/>
      <c r="CA152" s="96"/>
      <c r="CB152" s="94">
        <v>0</v>
      </c>
      <c r="CC152" s="95"/>
      <c r="CD152" s="95"/>
      <c r="CE152" s="96"/>
      <c r="CF152" s="94">
        <v>0</v>
      </c>
      <c r="CG152" s="95"/>
      <c r="CH152" s="95"/>
      <c r="CI152" s="96"/>
      <c r="CJ152" s="94">
        <v>4</v>
      </c>
      <c r="CK152" s="95"/>
      <c r="CL152" s="95"/>
      <c r="CM152" s="96"/>
      <c r="CN152" s="94">
        <v>0</v>
      </c>
      <c r="CO152" s="95"/>
      <c r="CP152" s="95"/>
      <c r="CQ152" s="96"/>
      <c r="CR152" s="94">
        <v>0</v>
      </c>
      <c r="CS152" s="95"/>
      <c r="CT152" s="95"/>
      <c r="CU152" s="95"/>
      <c r="CV152" s="96"/>
      <c r="CW152" s="94">
        <v>4</v>
      </c>
      <c r="CX152" s="95"/>
      <c r="CY152" s="95"/>
      <c r="CZ152" s="95"/>
      <c r="DA152" s="96"/>
      <c r="DB152" s="94">
        <v>0</v>
      </c>
      <c r="DC152" s="95"/>
      <c r="DD152" s="95"/>
      <c r="DE152" s="95"/>
      <c r="DF152" s="96"/>
      <c r="DG152" s="94">
        <f t="shared" si="7"/>
        <v>4</v>
      </c>
      <c r="DH152" s="95"/>
      <c r="DI152" s="95"/>
      <c r="DJ152" s="95"/>
      <c r="DK152" s="96"/>
      <c r="DL152" s="94">
        <v>0</v>
      </c>
      <c r="DM152" s="95"/>
      <c r="DN152" s="95"/>
      <c r="DO152" s="96"/>
      <c r="DP152" s="94">
        <v>0</v>
      </c>
      <c r="DQ152" s="95"/>
      <c r="DR152" s="95"/>
      <c r="DS152" s="96"/>
      <c r="DT152" s="94">
        <f t="shared" si="8"/>
        <v>4</v>
      </c>
      <c r="DU152" s="95"/>
      <c r="DV152" s="95"/>
      <c r="DW152" s="95"/>
      <c r="DX152" s="96"/>
      <c r="DY152" s="100">
        <v>42675.645833333336</v>
      </c>
      <c r="DZ152" s="95"/>
      <c r="EA152" s="95"/>
      <c r="EB152" s="95"/>
      <c r="EC152" s="96"/>
      <c r="ED152" s="100">
        <v>42675.729166666664</v>
      </c>
      <c r="EE152" s="101"/>
      <c r="EF152" s="101"/>
      <c r="EG152" s="101"/>
      <c r="EH152" s="102"/>
      <c r="EI152" s="100">
        <v>42675.729166666664</v>
      </c>
      <c r="EJ152" s="101"/>
      <c r="EK152" s="101"/>
      <c r="EL152" s="101"/>
      <c r="EM152" s="102"/>
      <c r="EN152" s="94">
        <v>2</v>
      </c>
      <c r="EO152" s="95"/>
      <c r="EP152" s="95"/>
      <c r="EQ152" s="96"/>
      <c r="ER152" s="94"/>
      <c r="ES152" s="95"/>
      <c r="ET152" s="95"/>
      <c r="EU152" s="95"/>
      <c r="EV152" s="95"/>
      <c r="EW152" s="95"/>
      <c r="EX152" s="95"/>
      <c r="EY152" s="96"/>
      <c r="EZ152" s="94" t="s">
        <v>248</v>
      </c>
      <c r="FA152" s="95"/>
      <c r="FB152" s="95"/>
      <c r="FC152" s="95"/>
      <c r="FD152" s="95"/>
      <c r="FE152" s="96"/>
      <c r="FF152" s="103" t="s">
        <v>249</v>
      </c>
      <c r="FG152" s="104"/>
      <c r="FH152" s="104"/>
      <c r="FI152" s="104"/>
      <c r="FJ152" s="104"/>
      <c r="FK152" s="105"/>
    </row>
    <row r="153" spans="1:167" s="54" customFormat="1" ht="11.25" customHeight="1" x14ac:dyDescent="0.2">
      <c r="A153" s="94">
        <v>148</v>
      </c>
      <c r="B153" s="95"/>
      <c r="C153" s="95"/>
      <c r="D153" s="96"/>
      <c r="E153" s="94" t="s">
        <v>246</v>
      </c>
      <c r="F153" s="95"/>
      <c r="G153" s="95"/>
      <c r="H153" s="95"/>
      <c r="I153" s="95"/>
      <c r="J153" s="95"/>
      <c r="K153" s="96"/>
      <c r="L153" s="127" t="s">
        <v>210</v>
      </c>
      <c r="M153" s="127"/>
      <c r="N153" s="127"/>
      <c r="O153" s="127"/>
      <c r="P153" s="127"/>
      <c r="Q153" s="127"/>
      <c r="R153" s="109" t="s">
        <v>247</v>
      </c>
      <c r="S153" s="110"/>
      <c r="T153" s="110"/>
      <c r="U153" s="110"/>
      <c r="V153" s="111"/>
      <c r="W153" s="109">
        <v>0.4</v>
      </c>
      <c r="X153" s="110"/>
      <c r="Y153" s="110"/>
      <c r="Z153" s="110"/>
      <c r="AA153" s="111"/>
      <c r="AB153" s="94">
        <v>1</v>
      </c>
      <c r="AC153" s="95"/>
      <c r="AD153" s="95"/>
      <c r="AE153" s="95"/>
      <c r="AF153" s="96"/>
      <c r="AG153" s="99" t="s">
        <v>87</v>
      </c>
      <c r="AH153" s="95"/>
      <c r="AI153" s="95"/>
      <c r="AJ153" s="95"/>
      <c r="AK153" s="96"/>
      <c r="AL153" s="99" t="s">
        <v>87</v>
      </c>
      <c r="AM153" s="95"/>
      <c r="AN153" s="95"/>
      <c r="AO153" s="95"/>
      <c r="AP153" s="96"/>
      <c r="AQ153" s="93">
        <v>0</v>
      </c>
      <c r="AR153" s="93"/>
      <c r="AS153" s="93"/>
      <c r="AT153" s="93"/>
      <c r="AU153" s="93">
        <v>0</v>
      </c>
      <c r="AV153" s="93"/>
      <c r="AW153" s="93"/>
      <c r="AX153" s="93"/>
      <c r="AY153" s="93">
        <v>0</v>
      </c>
      <c r="AZ153" s="93"/>
      <c r="BA153" s="93"/>
      <c r="BB153" s="93"/>
      <c r="BC153" s="93">
        <v>0</v>
      </c>
      <c r="BD153" s="93"/>
      <c r="BE153" s="93"/>
      <c r="BF153" s="93"/>
      <c r="BG153" s="93">
        <v>0</v>
      </c>
      <c r="BH153" s="93"/>
      <c r="BI153" s="93"/>
      <c r="BJ153" s="93"/>
      <c r="BK153" s="93">
        <v>0</v>
      </c>
      <c r="BL153" s="93"/>
      <c r="BM153" s="93"/>
      <c r="BN153" s="93"/>
      <c r="BO153" s="93">
        <v>0</v>
      </c>
      <c r="BP153" s="93"/>
      <c r="BQ153" s="93"/>
      <c r="BR153" s="93"/>
      <c r="BS153" s="94">
        <f t="shared" si="6"/>
        <v>0</v>
      </c>
      <c r="BT153" s="95"/>
      <c r="BU153" s="95"/>
      <c r="BV153" s="95"/>
      <c r="BW153" s="96"/>
      <c r="BX153" s="93">
        <v>0</v>
      </c>
      <c r="BY153" s="93"/>
      <c r="BZ153" s="93"/>
      <c r="CA153" s="93"/>
      <c r="CB153" s="93">
        <v>0</v>
      </c>
      <c r="CC153" s="93"/>
      <c r="CD153" s="93"/>
      <c r="CE153" s="93"/>
      <c r="CF153" s="93">
        <v>0</v>
      </c>
      <c r="CG153" s="93"/>
      <c r="CH153" s="93"/>
      <c r="CI153" s="93"/>
      <c r="CJ153" s="93">
        <v>1</v>
      </c>
      <c r="CK153" s="93"/>
      <c r="CL153" s="93"/>
      <c r="CM153" s="93"/>
      <c r="CN153" s="93">
        <v>0</v>
      </c>
      <c r="CO153" s="93"/>
      <c r="CP153" s="93"/>
      <c r="CQ153" s="93"/>
      <c r="CR153" s="93">
        <v>0</v>
      </c>
      <c r="CS153" s="93"/>
      <c r="CT153" s="93"/>
      <c r="CU153" s="93"/>
      <c r="CV153" s="93"/>
      <c r="CW153" s="93">
        <v>1</v>
      </c>
      <c r="CX153" s="93"/>
      <c r="CY153" s="93"/>
      <c r="CZ153" s="93"/>
      <c r="DA153" s="93"/>
      <c r="DB153" s="93">
        <v>0</v>
      </c>
      <c r="DC153" s="93"/>
      <c r="DD153" s="93"/>
      <c r="DE153" s="93"/>
      <c r="DF153" s="93"/>
      <c r="DG153" s="94">
        <f t="shared" si="7"/>
        <v>1</v>
      </c>
      <c r="DH153" s="95"/>
      <c r="DI153" s="95"/>
      <c r="DJ153" s="95"/>
      <c r="DK153" s="96"/>
      <c r="DL153" s="93">
        <v>0</v>
      </c>
      <c r="DM153" s="93"/>
      <c r="DN153" s="93"/>
      <c r="DO153" s="93"/>
      <c r="DP153" s="93">
        <v>0</v>
      </c>
      <c r="DQ153" s="93"/>
      <c r="DR153" s="93"/>
      <c r="DS153" s="93"/>
      <c r="DT153" s="94">
        <f t="shared" si="8"/>
        <v>1</v>
      </c>
      <c r="DU153" s="95"/>
      <c r="DV153" s="95"/>
      <c r="DW153" s="95"/>
      <c r="DX153" s="96"/>
      <c r="DY153" s="100">
        <v>42676.895833333336</v>
      </c>
      <c r="DZ153" s="95"/>
      <c r="EA153" s="95"/>
      <c r="EB153" s="95"/>
      <c r="EC153" s="96"/>
      <c r="ED153" s="100">
        <v>42677</v>
      </c>
      <c r="EE153" s="101"/>
      <c r="EF153" s="101"/>
      <c r="EG153" s="101"/>
      <c r="EH153" s="102"/>
      <c r="EI153" s="100">
        <v>42677</v>
      </c>
      <c r="EJ153" s="101"/>
      <c r="EK153" s="101"/>
      <c r="EL153" s="101"/>
      <c r="EM153" s="102"/>
      <c r="EN153" s="94">
        <v>2.5</v>
      </c>
      <c r="EO153" s="95"/>
      <c r="EP153" s="95"/>
      <c r="EQ153" s="96"/>
      <c r="ER153" s="94"/>
      <c r="ES153" s="95"/>
      <c r="ET153" s="95"/>
      <c r="EU153" s="95"/>
      <c r="EV153" s="95"/>
      <c r="EW153" s="95"/>
      <c r="EX153" s="95"/>
      <c r="EY153" s="96"/>
      <c r="EZ153" s="94" t="s">
        <v>248</v>
      </c>
      <c r="FA153" s="95"/>
      <c r="FB153" s="95"/>
      <c r="FC153" s="95"/>
      <c r="FD153" s="95"/>
      <c r="FE153" s="96"/>
      <c r="FF153" s="103" t="s">
        <v>249</v>
      </c>
      <c r="FG153" s="104"/>
      <c r="FH153" s="104"/>
      <c r="FI153" s="104"/>
      <c r="FJ153" s="104"/>
      <c r="FK153" s="105"/>
    </row>
    <row r="154" spans="1:167" s="54" customFormat="1" ht="11.25" customHeight="1" x14ac:dyDescent="0.2">
      <c r="A154" s="94">
        <v>149</v>
      </c>
      <c r="B154" s="95"/>
      <c r="C154" s="95"/>
      <c r="D154" s="96"/>
      <c r="E154" s="94" t="s">
        <v>246</v>
      </c>
      <c r="F154" s="95"/>
      <c r="G154" s="95"/>
      <c r="H154" s="95"/>
      <c r="I154" s="95"/>
      <c r="J154" s="95"/>
      <c r="K154" s="96"/>
      <c r="L154" s="114" t="s">
        <v>307</v>
      </c>
      <c r="M154" s="115"/>
      <c r="N154" s="115"/>
      <c r="O154" s="115"/>
      <c r="P154" s="115"/>
      <c r="Q154" s="116"/>
      <c r="R154" s="94" t="s">
        <v>247</v>
      </c>
      <c r="S154" s="95"/>
      <c r="T154" s="95"/>
      <c r="U154" s="95"/>
      <c r="V154" s="96"/>
      <c r="W154" s="94">
        <v>10</v>
      </c>
      <c r="X154" s="95"/>
      <c r="Y154" s="95"/>
      <c r="Z154" s="95"/>
      <c r="AA154" s="96"/>
      <c r="AB154" s="94">
        <v>0</v>
      </c>
      <c r="AC154" s="95"/>
      <c r="AD154" s="95"/>
      <c r="AE154" s="95"/>
      <c r="AF154" s="96"/>
      <c r="AG154" s="99" t="s">
        <v>87</v>
      </c>
      <c r="AH154" s="95"/>
      <c r="AI154" s="95"/>
      <c r="AJ154" s="95"/>
      <c r="AK154" s="96"/>
      <c r="AL154" s="99" t="s">
        <v>87</v>
      </c>
      <c r="AM154" s="95"/>
      <c r="AN154" s="95"/>
      <c r="AO154" s="95"/>
      <c r="AP154" s="96"/>
      <c r="AQ154" s="93">
        <v>0</v>
      </c>
      <c r="AR154" s="93"/>
      <c r="AS154" s="93"/>
      <c r="AT154" s="93"/>
      <c r="AU154" s="93">
        <v>0</v>
      </c>
      <c r="AV154" s="93"/>
      <c r="AW154" s="93"/>
      <c r="AX154" s="93"/>
      <c r="AY154" s="93">
        <v>1</v>
      </c>
      <c r="AZ154" s="93"/>
      <c r="BA154" s="93"/>
      <c r="BB154" s="93"/>
      <c r="BC154" s="93">
        <v>0</v>
      </c>
      <c r="BD154" s="93"/>
      <c r="BE154" s="93"/>
      <c r="BF154" s="93"/>
      <c r="BG154" s="94">
        <v>0</v>
      </c>
      <c r="BH154" s="95"/>
      <c r="BI154" s="95"/>
      <c r="BJ154" s="96"/>
      <c r="BK154" s="94">
        <v>1</v>
      </c>
      <c r="BL154" s="95"/>
      <c r="BM154" s="95"/>
      <c r="BN154" s="96"/>
      <c r="BO154" s="94">
        <v>0</v>
      </c>
      <c r="BP154" s="95"/>
      <c r="BQ154" s="95"/>
      <c r="BR154" s="96"/>
      <c r="BS154" s="94">
        <f t="shared" si="6"/>
        <v>2</v>
      </c>
      <c r="BT154" s="95"/>
      <c r="BU154" s="95"/>
      <c r="BV154" s="95"/>
      <c r="BW154" s="96"/>
      <c r="BX154" s="94">
        <v>0</v>
      </c>
      <c r="BY154" s="95"/>
      <c r="BZ154" s="95"/>
      <c r="CA154" s="96"/>
      <c r="CB154" s="94">
        <v>0</v>
      </c>
      <c r="CC154" s="95"/>
      <c r="CD154" s="95"/>
      <c r="CE154" s="96"/>
      <c r="CF154" s="94">
        <v>1</v>
      </c>
      <c r="CG154" s="95"/>
      <c r="CH154" s="95"/>
      <c r="CI154" s="96"/>
      <c r="CJ154" s="94">
        <v>0</v>
      </c>
      <c r="CK154" s="95"/>
      <c r="CL154" s="95"/>
      <c r="CM154" s="96"/>
      <c r="CN154" s="94">
        <v>0</v>
      </c>
      <c r="CO154" s="95"/>
      <c r="CP154" s="95"/>
      <c r="CQ154" s="96"/>
      <c r="CR154" s="94">
        <v>0</v>
      </c>
      <c r="CS154" s="95"/>
      <c r="CT154" s="95"/>
      <c r="CU154" s="95"/>
      <c r="CV154" s="96"/>
      <c r="CW154" s="94">
        <v>1</v>
      </c>
      <c r="CX154" s="95"/>
      <c r="CY154" s="95"/>
      <c r="CZ154" s="95"/>
      <c r="DA154" s="96"/>
      <c r="DB154" s="94">
        <v>0</v>
      </c>
      <c r="DC154" s="95"/>
      <c r="DD154" s="95"/>
      <c r="DE154" s="95"/>
      <c r="DF154" s="96"/>
      <c r="DG154" s="94">
        <f t="shared" si="7"/>
        <v>1</v>
      </c>
      <c r="DH154" s="95"/>
      <c r="DI154" s="95"/>
      <c r="DJ154" s="95"/>
      <c r="DK154" s="96"/>
      <c r="DL154" s="94">
        <v>0</v>
      </c>
      <c r="DM154" s="95"/>
      <c r="DN154" s="95"/>
      <c r="DO154" s="96"/>
      <c r="DP154" s="94">
        <v>0</v>
      </c>
      <c r="DQ154" s="95"/>
      <c r="DR154" s="95"/>
      <c r="DS154" s="96"/>
      <c r="DT154" s="94">
        <f t="shared" si="8"/>
        <v>1</v>
      </c>
      <c r="DU154" s="95"/>
      <c r="DV154" s="95"/>
      <c r="DW154" s="95"/>
      <c r="DX154" s="96"/>
      <c r="DY154" s="100">
        <v>42679.736111111109</v>
      </c>
      <c r="DZ154" s="95"/>
      <c r="EA154" s="95"/>
      <c r="EB154" s="95"/>
      <c r="EC154" s="96"/>
      <c r="ED154" s="100">
        <v>42679.784722222219</v>
      </c>
      <c r="EE154" s="101"/>
      <c r="EF154" s="101"/>
      <c r="EG154" s="101"/>
      <c r="EH154" s="102"/>
      <c r="EI154" s="100">
        <v>42680.666666666664</v>
      </c>
      <c r="EJ154" s="101"/>
      <c r="EK154" s="101"/>
      <c r="EL154" s="101"/>
      <c r="EM154" s="102"/>
      <c r="EN154" s="94">
        <v>1.2</v>
      </c>
      <c r="EO154" s="95"/>
      <c r="EP154" s="95"/>
      <c r="EQ154" s="96"/>
      <c r="ER154" s="94"/>
      <c r="ES154" s="95"/>
      <c r="ET154" s="95"/>
      <c r="EU154" s="95"/>
      <c r="EV154" s="95"/>
      <c r="EW154" s="95"/>
      <c r="EX154" s="95"/>
      <c r="EY154" s="96"/>
      <c r="EZ154" s="94" t="s">
        <v>248</v>
      </c>
      <c r="FA154" s="95"/>
      <c r="FB154" s="95"/>
      <c r="FC154" s="95"/>
      <c r="FD154" s="95"/>
      <c r="FE154" s="96"/>
      <c r="FF154" s="103" t="s">
        <v>249</v>
      </c>
      <c r="FG154" s="104"/>
      <c r="FH154" s="104"/>
      <c r="FI154" s="104"/>
      <c r="FJ154" s="104"/>
      <c r="FK154" s="105"/>
    </row>
    <row r="155" spans="1:167" s="54" customFormat="1" ht="11.25" customHeight="1" x14ac:dyDescent="0.2">
      <c r="A155" s="94">
        <v>150</v>
      </c>
      <c r="B155" s="95"/>
      <c r="C155" s="95"/>
      <c r="D155" s="96"/>
      <c r="E155" s="94" t="s">
        <v>246</v>
      </c>
      <c r="F155" s="95"/>
      <c r="G155" s="95"/>
      <c r="H155" s="95"/>
      <c r="I155" s="95"/>
      <c r="J155" s="95"/>
      <c r="K155" s="96"/>
      <c r="L155" s="124" t="s">
        <v>264</v>
      </c>
      <c r="M155" s="125"/>
      <c r="N155" s="125"/>
      <c r="O155" s="125"/>
      <c r="P155" s="125"/>
      <c r="Q155" s="126"/>
      <c r="R155" s="109" t="s">
        <v>91</v>
      </c>
      <c r="S155" s="110"/>
      <c r="T155" s="110"/>
      <c r="U155" s="110"/>
      <c r="V155" s="111"/>
      <c r="W155" s="109">
        <v>10</v>
      </c>
      <c r="X155" s="110"/>
      <c r="Y155" s="110"/>
      <c r="Z155" s="110"/>
      <c r="AA155" s="111"/>
      <c r="AB155" s="94">
        <v>0</v>
      </c>
      <c r="AC155" s="95"/>
      <c r="AD155" s="95"/>
      <c r="AE155" s="95"/>
      <c r="AF155" s="96"/>
      <c r="AG155" s="99" t="s">
        <v>87</v>
      </c>
      <c r="AH155" s="95"/>
      <c r="AI155" s="95"/>
      <c r="AJ155" s="95"/>
      <c r="AK155" s="96"/>
      <c r="AL155" s="99" t="s">
        <v>87</v>
      </c>
      <c r="AM155" s="95"/>
      <c r="AN155" s="95"/>
      <c r="AO155" s="95"/>
      <c r="AP155" s="96"/>
      <c r="AQ155" s="93">
        <v>0</v>
      </c>
      <c r="AR155" s="93"/>
      <c r="AS155" s="93"/>
      <c r="AT155" s="93"/>
      <c r="AU155" s="93">
        <v>0</v>
      </c>
      <c r="AV155" s="93"/>
      <c r="AW155" s="93"/>
      <c r="AX155" s="93"/>
      <c r="AY155" s="93">
        <v>0</v>
      </c>
      <c r="AZ155" s="93"/>
      <c r="BA155" s="93"/>
      <c r="BB155" s="93"/>
      <c r="BC155" s="93">
        <v>1</v>
      </c>
      <c r="BD155" s="93"/>
      <c r="BE155" s="93"/>
      <c r="BF155" s="93"/>
      <c r="BG155" s="94">
        <v>0</v>
      </c>
      <c r="BH155" s="95"/>
      <c r="BI155" s="95"/>
      <c r="BJ155" s="96"/>
      <c r="BK155" s="94">
        <v>0</v>
      </c>
      <c r="BL155" s="95"/>
      <c r="BM155" s="95"/>
      <c r="BN155" s="96"/>
      <c r="BO155" s="94">
        <v>0</v>
      </c>
      <c r="BP155" s="95"/>
      <c r="BQ155" s="95"/>
      <c r="BR155" s="96"/>
      <c r="BS155" s="94">
        <f t="shared" si="6"/>
        <v>1</v>
      </c>
      <c r="BT155" s="95"/>
      <c r="BU155" s="95"/>
      <c r="BV155" s="95"/>
      <c r="BW155" s="96"/>
      <c r="BX155" s="94">
        <v>0</v>
      </c>
      <c r="BY155" s="95"/>
      <c r="BZ155" s="95"/>
      <c r="CA155" s="96"/>
      <c r="CB155" s="94">
        <v>0</v>
      </c>
      <c r="CC155" s="95"/>
      <c r="CD155" s="95"/>
      <c r="CE155" s="96"/>
      <c r="CF155" s="94">
        <v>0</v>
      </c>
      <c r="CG155" s="95"/>
      <c r="CH155" s="95"/>
      <c r="CI155" s="96"/>
      <c r="CJ155" s="94">
        <v>2</v>
      </c>
      <c r="CK155" s="95"/>
      <c r="CL155" s="95"/>
      <c r="CM155" s="96"/>
      <c r="CN155" s="94">
        <v>3</v>
      </c>
      <c r="CO155" s="95"/>
      <c r="CP155" s="95"/>
      <c r="CQ155" s="96"/>
      <c r="CR155" s="94">
        <v>3</v>
      </c>
      <c r="CS155" s="95"/>
      <c r="CT155" s="95"/>
      <c r="CU155" s="95"/>
      <c r="CV155" s="96"/>
      <c r="CW155" s="94">
        <v>2</v>
      </c>
      <c r="CX155" s="95"/>
      <c r="CY155" s="95"/>
      <c r="CZ155" s="95"/>
      <c r="DA155" s="96"/>
      <c r="DB155" s="94">
        <v>0</v>
      </c>
      <c r="DC155" s="95"/>
      <c r="DD155" s="95"/>
      <c r="DE155" s="95"/>
      <c r="DF155" s="96"/>
      <c r="DG155" s="94">
        <f t="shared" si="7"/>
        <v>5</v>
      </c>
      <c r="DH155" s="95"/>
      <c r="DI155" s="95"/>
      <c r="DJ155" s="95"/>
      <c r="DK155" s="96"/>
      <c r="DL155" s="94">
        <v>0</v>
      </c>
      <c r="DM155" s="95"/>
      <c r="DN155" s="95"/>
      <c r="DO155" s="96"/>
      <c r="DP155" s="94">
        <v>0</v>
      </c>
      <c r="DQ155" s="95"/>
      <c r="DR155" s="95"/>
      <c r="DS155" s="96"/>
      <c r="DT155" s="94">
        <f t="shared" si="8"/>
        <v>5</v>
      </c>
      <c r="DU155" s="95"/>
      <c r="DV155" s="95"/>
      <c r="DW155" s="95"/>
      <c r="DX155" s="96"/>
      <c r="DY155" s="100">
        <v>42683.65625</v>
      </c>
      <c r="DZ155" s="95"/>
      <c r="EA155" s="95"/>
      <c r="EB155" s="95"/>
      <c r="EC155" s="96"/>
      <c r="ED155" s="100">
        <v>42683.760416666664</v>
      </c>
      <c r="EE155" s="101"/>
      <c r="EF155" s="101"/>
      <c r="EG155" s="101"/>
      <c r="EH155" s="102"/>
      <c r="EI155" s="100">
        <v>42683.760416666664</v>
      </c>
      <c r="EJ155" s="101"/>
      <c r="EK155" s="101"/>
      <c r="EL155" s="101"/>
      <c r="EM155" s="102"/>
      <c r="EN155" s="94">
        <v>2.5</v>
      </c>
      <c r="EO155" s="95"/>
      <c r="EP155" s="95"/>
      <c r="EQ155" s="96"/>
      <c r="ER155" s="94"/>
      <c r="ES155" s="95"/>
      <c r="ET155" s="95"/>
      <c r="EU155" s="95"/>
      <c r="EV155" s="95"/>
      <c r="EW155" s="95"/>
      <c r="EX155" s="95"/>
      <c r="EY155" s="96"/>
      <c r="EZ155" s="94" t="s">
        <v>248</v>
      </c>
      <c r="FA155" s="95"/>
      <c r="FB155" s="95"/>
      <c r="FC155" s="95"/>
      <c r="FD155" s="95"/>
      <c r="FE155" s="96"/>
      <c r="FF155" s="103" t="s">
        <v>249</v>
      </c>
      <c r="FG155" s="104"/>
      <c r="FH155" s="104"/>
      <c r="FI155" s="104"/>
      <c r="FJ155" s="104"/>
      <c r="FK155" s="105"/>
    </row>
    <row r="156" spans="1:167" s="54" customFormat="1" ht="11.25" customHeight="1" x14ac:dyDescent="0.2">
      <c r="A156" s="94">
        <v>151</v>
      </c>
      <c r="B156" s="95"/>
      <c r="C156" s="95"/>
      <c r="D156" s="96"/>
      <c r="E156" s="94" t="s">
        <v>246</v>
      </c>
      <c r="F156" s="95"/>
      <c r="G156" s="95"/>
      <c r="H156" s="95"/>
      <c r="I156" s="95"/>
      <c r="J156" s="95"/>
      <c r="K156" s="96"/>
      <c r="L156" s="117" t="s">
        <v>250</v>
      </c>
      <c r="M156" s="118"/>
      <c r="N156" s="118"/>
      <c r="O156" s="118"/>
      <c r="P156" s="118"/>
      <c r="Q156" s="119"/>
      <c r="R156" s="94" t="s">
        <v>126</v>
      </c>
      <c r="S156" s="95"/>
      <c r="T156" s="95"/>
      <c r="U156" s="95"/>
      <c r="V156" s="96"/>
      <c r="W156" s="94">
        <v>6</v>
      </c>
      <c r="X156" s="95"/>
      <c r="Y156" s="95"/>
      <c r="Z156" s="95"/>
      <c r="AA156" s="96"/>
      <c r="AB156" s="94">
        <v>0</v>
      </c>
      <c r="AC156" s="95"/>
      <c r="AD156" s="95"/>
      <c r="AE156" s="95"/>
      <c r="AF156" s="96"/>
      <c r="AG156" s="99" t="s">
        <v>87</v>
      </c>
      <c r="AH156" s="95"/>
      <c r="AI156" s="95"/>
      <c r="AJ156" s="95"/>
      <c r="AK156" s="96"/>
      <c r="AL156" s="99" t="s">
        <v>87</v>
      </c>
      <c r="AM156" s="95"/>
      <c r="AN156" s="95"/>
      <c r="AO156" s="95"/>
      <c r="AP156" s="96"/>
      <c r="AQ156" s="93">
        <v>0</v>
      </c>
      <c r="AR156" s="93"/>
      <c r="AS156" s="93"/>
      <c r="AT156" s="93"/>
      <c r="AU156" s="93">
        <v>0</v>
      </c>
      <c r="AV156" s="93"/>
      <c r="AW156" s="93"/>
      <c r="AX156" s="93"/>
      <c r="AY156" s="93">
        <v>2</v>
      </c>
      <c r="AZ156" s="93"/>
      <c r="BA156" s="93"/>
      <c r="BB156" s="93"/>
      <c r="BC156" s="93">
        <v>1</v>
      </c>
      <c r="BD156" s="93"/>
      <c r="BE156" s="93"/>
      <c r="BF156" s="93"/>
      <c r="BG156" s="93">
        <v>3</v>
      </c>
      <c r="BH156" s="93"/>
      <c r="BI156" s="93"/>
      <c r="BJ156" s="93"/>
      <c r="BK156" s="93">
        <v>2</v>
      </c>
      <c r="BL156" s="93"/>
      <c r="BM156" s="93"/>
      <c r="BN156" s="93"/>
      <c r="BO156" s="93">
        <v>0</v>
      </c>
      <c r="BP156" s="93"/>
      <c r="BQ156" s="93"/>
      <c r="BR156" s="93"/>
      <c r="BS156" s="94">
        <f t="shared" si="6"/>
        <v>8</v>
      </c>
      <c r="BT156" s="95"/>
      <c r="BU156" s="95"/>
      <c r="BV156" s="95"/>
      <c r="BW156" s="96"/>
      <c r="BX156" s="93">
        <v>0</v>
      </c>
      <c r="BY156" s="93"/>
      <c r="BZ156" s="93"/>
      <c r="CA156" s="93"/>
      <c r="CB156" s="93">
        <v>0</v>
      </c>
      <c r="CC156" s="93"/>
      <c r="CD156" s="93"/>
      <c r="CE156" s="93"/>
      <c r="CF156" s="93">
        <v>0</v>
      </c>
      <c r="CG156" s="93"/>
      <c r="CH156" s="93"/>
      <c r="CI156" s="93"/>
      <c r="CJ156" s="93">
        <v>0</v>
      </c>
      <c r="CK156" s="93"/>
      <c r="CL156" s="93"/>
      <c r="CM156" s="93"/>
      <c r="CN156" s="93">
        <v>11</v>
      </c>
      <c r="CO156" s="93"/>
      <c r="CP156" s="93"/>
      <c r="CQ156" s="93"/>
      <c r="CR156" s="93">
        <v>0</v>
      </c>
      <c r="CS156" s="93"/>
      <c r="CT156" s="93"/>
      <c r="CU156" s="93"/>
      <c r="CV156" s="93"/>
      <c r="CW156" s="93">
        <v>11</v>
      </c>
      <c r="CX156" s="93"/>
      <c r="CY156" s="93"/>
      <c r="CZ156" s="93"/>
      <c r="DA156" s="93"/>
      <c r="DB156" s="93">
        <v>0</v>
      </c>
      <c r="DC156" s="93"/>
      <c r="DD156" s="93"/>
      <c r="DE156" s="93"/>
      <c r="DF156" s="93"/>
      <c r="DG156" s="94">
        <f t="shared" si="7"/>
        <v>11</v>
      </c>
      <c r="DH156" s="95"/>
      <c r="DI156" s="95"/>
      <c r="DJ156" s="95"/>
      <c r="DK156" s="96"/>
      <c r="DL156" s="93">
        <v>0</v>
      </c>
      <c r="DM156" s="93"/>
      <c r="DN156" s="93"/>
      <c r="DO156" s="93"/>
      <c r="DP156" s="93">
        <v>0</v>
      </c>
      <c r="DQ156" s="93"/>
      <c r="DR156" s="93"/>
      <c r="DS156" s="93"/>
      <c r="DT156" s="94">
        <f t="shared" si="8"/>
        <v>11</v>
      </c>
      <c r="DU156" s="95"/>
      <c r="DV156" s="95"/>
      <c r="DW156" s="95"/>
      <c r="DX156" s="96"/>
      <c r="DY156" s="100">
        <v>42685.520833333336</v>
      </c>
      <c r="DZ156" s="95"/>
      <c r="EA156" s="95"/>
      <c r="EB156" s="95"/>
      <c r="EC156" s="96"/>
      <c r="ED156" s="100">
        <v>42685.614583333336</v>
      </c>
      <c r="EE156" s="101"/>
      <c r="EF156" s="101"/>
      <c r="EG156" s="101"/>
      <c r="EH156" s="102"/>
      <c r="EI156" s="100">
        <v>42685.614583333336</v>
      </c>
      <c r="EJ156" s="101"/>
      <c r="EK156" s="101"/>
      <c r="EL156" s="101"/>
      <c r="EM156" s="102"/>
      <c r="EN156" s="94">
        <v>2.2999999999999998</v>
      </c>
      <c r="EO156" s="95"/>
      <c r="EP156" s="95"/>
      <c r="EQ156" s="96"/>
      <c r="ER156" s="94"/>
      <c r="ES156" s="95"/>
      <c r="ET156" s="95"/>
      <c r="EU156" s="95"/>
      <c r="EV156" s="95"/>
      <c r="EW156" s="95"/>
      <c r="EX156" s="95"/>
      <c r="EY156" s="96"/>
      <c r="EZ156" s="94" t="s">
        <v>248</v>
      </c>
      <c r="FA156" s="95"/>
      <c r="FB156" s="95"/>
      <c r="FC156" s="95"/>
      <c r="FD156" s="95"/>
      <c r="FE156" s="96"/>
      <c r="FF156" s="103" t="s">
        <v>249</v>
      </c>
      <c r="FG156" s="104"/>
      <c r="FH156" s="104"/>
      <c r="FI156" s="104"/>
      <c r="FJ156" s="104"/>
      <c r="FK156" s="105"/>
    </row>
    <row r="157" spans="1:167" s="54" customFormat="1" ht="11.25" customHeight="1" x14ac:dyDescent="0.2">
      <c r="A157" s="94">
        <v>152</v>
      </c>
      <c r="B157" s="95"/>
      <c r="C157" s="95"/>
      <c r="D157" s="96"/>
      <c r="E157" s="94" t="s">
        <v>246</v>
      </c>
      <c r="F157" s="95"/>
      <c r="G157" s="95"/>
      <c r="H157" s="95"/>
      <c r="I157" s="95"/>
      <c r="J157" s="95"/>
      <c r="K157" s="96"/>
      <c r="L157" s="121" t="s">
        <v>211</v>
      </c>
      <c r="M157" s="122"/>
      <c r="N157" s="122"/>
      <c r="O157" s="122"/>
      <c r="P157" s="122"/>
      <c r="Q157" s="123"/>
      <c r="R157" s="109" t="s">
        <v>247</v>
      </c>
      <c r="S157" s="110"/>
      <c r="T157" s="110"/>
      <c r="U157" s="110"/>
      <c r="V157" s="111"/>
      <c r="W157" s="109">
        <v>6</v>
      </c>
      <c r="X157" s="110"/>
      <c r="Y157" s="110"/>
      <c r="Z157" s="110"/>
      <c r="AA157" s="111"/>
      <c r="AB157" s="94">
        <v>1</v>
      </c>
      <c r="AC157" s="95"/>
      <c r="AD157" s="95"/>
      <c r="AE157" s="95"/>
      <c r="AF157" s="96"/>
      <c r="AG157" s="99" t="s">
        <v>87</v>
      </c>
      <c r="AH157" s="95"/>
      <c r="AI157" s="95"/>
      <c r="AJ157" s="95"/>
      <c r="AK157" s="96"/>
      <c r="AL157" s="99" t="s">
        <v>87</v>
      </c>
      <c r="AM157" s="95"/>
      <c r="AN157" s="95"/>
      <c r="AO157" s="95"/>
      <c r="AP157" s="96"/>
      <c r="AQ157" s="93">
        <v>0</v>
      </c>
      <c r="AR157" s="93"/>
      <c r="AS157" s="93"/>
      <c r="AT157" s="93"/>
      <c r="AU157" s="93">
        <v>0</v>
      </c>
      <c r="AV157" s="93"/>
      <c r="AW157" s="93"/>
      <c r="AX157" s="93"/>
      <c r="AY157" s="93">
        <v>0</v>
      </c>
      <c r="AZ157" s="93"/>
      <c r="BA157" s="93"/>
      <c r="BB157" s="93"/>
      <c r="BC157" s="93">
        <v>0</v>
      </c>
      <c r="BD157" s="93"/>
      <c r="BE157" s="93"/>
      <c r="BF157" s="93"/>
      <c r="BG157" s="94">
        <v>5</v>
      </c>
      <c r="BH157" s="95"/>
      <c r="BI157" s="95"/>
      <c r="BJ157" s="96"/>
      <c r="BK157" s="94">
        <v>0</v>
      </c>
      <c r="BL157" s="95"/>
      <c r="BM157" s="95"/>
      <c r="BN157" s="96"/>
      <c r="BO157" s="94">
        <v>0</v>
      </c>
      <c r="BP157" s="95"/>
      <c r="BQ157" s="95"/>
      <c r="BR157" s="96"/>
      <c r="BS157" s="94">
        <f t="shared" si="6"/>
        <v>5</v>
      </c>
      <c r="BT157" s="95"/>
      <c r="BU157" s="95"/>
      <c r="BV157" s="95"/>
      <c r="BW157" s="96"/>
      <c r="BX157" s="94">
        <v>0</v>
      </c>
      <c r="BY157" s="95"/>
      <c r="BZ157" s="95"/>
      <c r="CA157" s="96"/>
      <c r="CB157" s="94">
        <v>0</v>
      </c>
      <c r="CC157" s="95"/>
      <c r="CD157" s="95"/>
      <c r="CE157" s="96"/>
      <c r="CF157" s="94">
        <v>0</v>
      </c>
      <c r="CG157" s="95"/>
      <c r="CH157" s="95"/>
      <c r="CI157" s="96"/>
      <c r="CJ157" s="94">
        <v>0</v>
      </c>
      <c r="CK157" s="95"/>
      <c r="CL157" s="95"/>
      <c r="CM157" s="96"/>
      <c r="CN157" s="94">
        <v>22</v>
      </c>
      <c r="CO157" s="95"/>
      <c r="CP157" s="95"/>
      <c r="CQ157" s="96"/>
      <c r="CR157" s="94">
        <v>22</v>
      </c>
      <c r="CS157" s="95"/>
      <c r="CT157" s="95"/>
      <c r="CU157" s="95"/>
      <c r="CV157" s="96"/>
      <c r="CW157" s="94">
        <v>0</v>
      </c>
      <c r="CX157" s="95"/>
      <c r="CY157" s="95"/>
      <c r="CZ157" s="95"/>
      <c r="DA157" s="96"/>
      <c r="DB157" s="94">
        <v>0</v>
      </c>
      <c r="DC157" s="95"/>
      <c r="DD157" s="95"/>
      <c r="DE157" s="95"/>
      <c r="DF157" s="96"/>
      <c r="DG157" s="94">
        <f t="shared" si="7"/>
        <v>22</v>
      </c>
      <c r="DH157" s="95"/>
      <c r="DI157" s="95"/>
      <c r="DJ157" s="95"/>
      <c r="DK157" s="96"/>
      <c r="DL157" s="94">
        <v>0</v>
      </c>
      <c r="DM157" s="95"/>
      <c r="DN157" s="95"/>
      <c r="DO157" s="96"/>
      <c r="DP157" s="94">
        <v>0</v>
      </c>
      <c r="DQ157" s="95"/>
      <c r="DR157" s="95"/>
      <c r="DS157" s="96"/>
      <c r="DT157" s="94">
        <f t="shared" si="8"/>
        <v>22</v>
      </c>
      <c r="DU157" s="95"/>
      <c r="DV157" s="95"/>
      <c r="DW157" s="95"/>
      <c r="DX157" s="96"/>
      <c r="DY157" s="100">
        <v>42688.409722222219</v>
      </c>
      <c r="DZ157" s="95"/>
      <c r="EA157" s="95"/>
      <c r="EB157" s="95"/>
      <c r="EC157" s="96"/>
      <c r="ED157" s="100">
        <v>42689.270833333336</v>
      </c>
      <c r="EE157" s="101"/>
      <c r="EF157" s="101"/>
      <c r="EG157" s="101"/>
      <c r="EH157" s="102"/>
      <c r="EI157" s="100">
        <v>42689.270833333336</v>
      </c>
      <c r="EJ157" s="101"/>
      <c r="EK157" s="101"/>
      <c r="EL157" s="101"/>
      <c r="EM157" s="102"/>
      <c r="EN157" s="94">
        <v>20.7</v>
      </c>
      <c r="EO157" s="95"/>
      <c r="EP157" s="95"/>
      <c r="EQ157" s="96"/>
      <c r="ER157" s="94"/>
      <c r="ES157" s="95"/>
      <c r="ET157" s="95"/>
      <c r="EU157" s="95"/>
      <c r="EV157" s="95"/>
      <c r="EW157" s="95"/>
      <c r="EX157" s="95"/>
      <c r="EY157" s="96"/>
      <c r="EZ157" s="94" t="s">
        <v>248</v>
      </c>
      <c r="FA157" s="95"/>
      <c r="FB157" s="95"/>
      <c r="FC157" s="95"/>
      <c r="FD157" s="95"/>
      <c r="FE157" s="96"/>
      <c r="FF157" s="103" t="s">
        <v>249</v>
      </c>
      <c r="FG157" s="104"/>
      <c r="FH157" s="104"/>
      <c r="FI157" s="104"/>
      <c r="FJ157" s="104"/>
      <c r="FK157" s="105"/>
    </row>
    <row r="158" spans="1:167" s="54" customFormat="1" ht="11.25" customHeight="1" x14ac:dyDescent="0.2">
      <c r="A158" s="94">
        <v>153</v>
      </c>
      <c r="B158" s="95"/>
      <c r="C158" s="95"/>
      <c r="D158" s="96"/>
      <c r="E158" s="94" t="s">
        <v>246</v>
      </c>
      <c r="F158" s="95"/>
      <c r="G158" s="95"/>
      <c r="H158" s="95"/>
      <c r="I158" s="95"/>
      <c r="J158" s="95"/>
      <c r="K158" s="96"/>
      <c r="L158" s="114" t="s">
        <v>319</v>
      </c>
      <c r="M158" s="115"/>
      <c r="N158" s="115"/>
      <c r="O158" s="115"/>
      <c r="P158" s="115"/>
      <c r="Q158" s="116"/>
      <c r="R158" s="109" t="s">
        <v>91</v>
      </c>
      <c r="S158" s="110"/>
      <c r="T158" s="110"/>
      <c r="U158" s="110"/>
      <c r="V158" s="111"/>
      <c r="W158" s="109">
        <v>6</v>
      </c>
      <c r="X158" s="110"/>
      <c r="Y158" s="110"/>
      <c r="Z158" s="110"/>
      <c r="AA158" s="111"/>
      <c r="AB158" s="94">
        <v>0</v>
      </c>
      <c r="AC158" s="95"/>
      <c r="AD158" s="95"/>
      <c r="AE158" s="95"/>
      <c r="AF158" s="96"/>
      <c r="AG158" s="99" t="s">
        <v>87</v>
      </c>
      <c r="AH158" s="95"/>
      <c r="AI158" s="95"/>
      <c r="AJ158" s="95"/>
      <c r="AK158" s="96"/>
      <c r="AL158" s="99" t="s">
        <v>87</v>
      </c>
      <c r="AM158" s="95"/>
      <c r="AN158" s="95"/>
      <c r="AO158" s="95"/>
      <c r="AP158" s="96"/>
      <c r="AQ158" s="93">
        <v>0</v>
      </c>
      <c r="AR158" s="93"/>
      <c r="AS158" s="93"/>
      <c r="AT158" s="93"/>
      <c r="AU158" s="93">
        <v>0</v>
      </c>
      <c r="AV158" s="93"/>
      <c r="AW158" s="93"/>
      <c r="AX158" s="93"/>
      <c r="AY158" s="93">
        <v>0</v>
      </c>
      <c r="AZ158" s="93"/>
      <c r="BA158" s="93"/>
      <c r="BB158" s="93"/>
      <c r="BC158" s="93">
        <v>0</v>
      </c>
      <c r="BD158" s="93"/>
      <c r="BE158" s="93"/>
      <c r="BF158" s="93"/>
      <c r="BG158" s="94">
        <v>3</v>
      </c>
      <c r="BH158" s="95"/>
      <c r="BI158" s="95"/>
      <c r="BJ158" s="96"/>
      <c r="BK158" s="94">
        <v>0</v>
      </c>
      <c r="BL158" s="95"/>
      <c r="BM158" s="95"/>
      <c r="BN158" s="96"/>
      <c r="BO158" s="94">
        <v>0</v>
      </c>
      <c r="BP158" s="95"/>
      <c r="BQ158" s="95"/>
      <c r="BR158" s="96"/>
      <c r="BS158" s="94">
        <f t="shared" si="6"/>
        <v>3</v>
      </c>
      <c r="BT158" s="95"/>
      <c r="BU158" s="95"/>
      <c r="BV158" s="95"/>
      <c r="BW158" s="96"/>
      <c r="BX158" s="94">
        <v>0</v>
      </c>
      <c r="BY158" s="95"/>
      <c r="BZ158" s="95"/>
      <c r="CA158" s="96"/>
      <c r="CB158" s="94">
        <v>0</v>
      </c>
      <c r="CC158" s="95"/>
      <c r="CD158" s="95"/>
      <c r="CE158" s="96"/>
      <c r="CF158" s="94">
        <v>0</v>
      </c>
      <c r="CG158" s="95"/>
      <c r="CH158" s="95"/>
      <c r="CI158" s="96"/>
      <c r="CJ158" s="94">
        <v>0</v>
      </c>
      <c r="CK158" s="95"/>
      <c r="CL158" s="95"/>
      <c r="CM158" s="96"/>
      <c r="CN158" s="94">
        <v>34</v>
      </c>
      <c r="CO158" s="95"/>
      <c r="CP158" s="95"/>
      <c r="CQ158" s="96"/>
      <c r="CR158" s="94">
        <v>34</v>
      </c>
      <c r="CS158" s="95"/>
      <c r="CT158" s="95"/>
      <c r="CU158" s="95"/>
      <c r="CV158" s="96"/>
      <c r="CW158" s="94">
        <v>0</v>
      </c>
      <c r="CX158" s="95"/>
      <c r="CY158" s="95"/>
      <c r="CZ158" s="95"/>
      <c r="DA158" s="96"/>
      <c r="DB158" s="94">
        <v>0</v>
      </c>
      <c r="DC158" s="95"/>
      <c r="DD158" s="95"/>
      <c r="DE158" s="95"/>
      <c r="DF158" s="96"/>
      <c r="DG158" s="94">
        <f t="shared" si="7"/>
        <v>34</v>
      </c>
      <c r="DH158" s="95"/>
      <c r="DI158" s="95"/>
      <c r="DJ158" s="95"/>
      <c r="DK158" s="96"/>
      <c r="DL158" s="94">
        <v>0</v>
      </c>
      <c r="DM158" s="95"/>
      <c r="DN158" s="95"/>
      <c r="DO158" s="96"/>
      <c r="DP158" s="94">
        <v>0</v>
      </c>
      <c r="DQ158" s="95"/>
      <c r="DR158" s="95"/>
      <c r="DS158" s="96"/>
      <c r="DT158" s="94">
        <f t="shared" si="8"/>
        <v>34</v>
      </c>
      <c r="DU158" s="95"/>
      <c r="DV158" s="95"/>
      <c r="DW158" s="95"/>
      <c r="DX158" s="96"/>
      <c r="DY158" s="100">
        <v>42688.5</v>
      </c>
      <c r="DZ158" s="95"/>
      <c r="EA158" s="95"/>
      <c r="EB158" s="95"/>
      <c r="EC158" s="96"/>
      <c r="ED158" s="100">
        <v>42688.520833333336</v>
      </c>
      <c r="EE158" s="101"/>
      <c r="EF158" s="101"/>
      <c r="EG158" s="101"/>
      <c r="EH158" s="102"/>
      <c r="EI158" s="100">
        <v>42688.645833333336</v>
      </c>
      <c r="EJ158" s="101"/>
      <c r="EK158" s="101"/>
      <c r="EL158" s="101"/>
      <c r="EM158" s="102"/>
      <c r="EN158" s="94">
        <v>0.5</v>
      </c>
      <c r="EO158" s="95"/>
      <c r="EP158" s="95"/>
      <c r="EQ158" s="96"/>
      <c r="ER158" s="94"/>
      <c r="ES158" s="95"/>
      <c r="ET158" s="95"/>
      <c r="EU158" s="95"/>
      <c r="EV158" s="95"/>
      <c r="EW158" s="95"/>
      <c r="EX158" s="95"/>
      <c r="EY158" s="96"/>
      <c r="EZ158" s="94" t="s">
        <v>248</v>
      </c>
      <c r="FA158" s="95"/>
      <c r="FB158" s="95"/>
      <c r="FC158" s="95"/>
      <c r="FD158" s="95"/>
      <c r="FE158" s="96"/>
      <c r="FF158" s="103" t="s">
        <v>249</v>
      </c>
      <c r="FG158" s="104"/>
      <c r="FH158" s="104"/>
      <c r="FI158" s="104"/>
      <c r="FJ158" s="104"/>
      <c r="FK158" s="105"/>
    </row>
    <row r="159" spans="1:167" s="54" customFormat="1" ht="11.25" customHeight="1" x14ac:dyDescent="0.2">
      <c r="A159" s="94">
        <v>154</v>
      </c>
      <c r="B159" s="95"/>
      <c r="C159" s="95"/>
      <c r="D159" s="96"/>
      <c r="E159" s="94" t="s">
        <v>246</v>
      </c>
      <c r="F159" s="95"/>
      <c r="G159" s="95"/>
      <c r="H159" s="95"/>
      <c r="I159" s="95"/>
      <c r="J159" s="95"/>
      <c r="K159" s="96"/>
      <c r="L159" s="121" t="s">
        <v>211</v>
      </c>
      <c r="M159" s="122"/>
      <c r="N159" s="122"/>
      <c r="O159" s="122"/>
      <c r="P159" s="122"/>
      <c r="Q159" s="123"/>
      <c r="R159" s="109" t="s">
        <v>247</v>
      </c>
      <c r="S159" s="110"/>
      <c r="T159" s="110"/>
      <c r="U159" s="110"/>
      <c r="V159" s="111"/>
      <c r="W159" s="109">
        <v>6</v>
      </c>
      <c r="X159" s="110"/>
      <c r="Y159" s="110"/>
      <c r="Z159" s="110"/>
      <c r="AA159" s="111"/>
      <c r="AB159" s="94">
        <v>1</v>
      </c>
      <c r="AC159" s="95"/>
      <c r="AD159" s="95"/>
      <c r="AE159" s="95"/>
      <c r="AF159" s="96"/>
      <c r="AG159" s="99" t="s">
        <v>87</v>
      </c>
      <c r="AH159" s="95"/>
      <c r="AI159" s="95"/>
      <c r="AJ159" s="95"/>
      <c r="AK159" s="96"/>
      <c r="AL159" s="99" t="s">
        <v>87</v>
      </c>
      <c r="AM159" s="95"/>
      <c r="AN159" s="95"/>
      <c r="AO159" s="95"/>
      <c r="AP159" s="96"/>
      <c r="AQ159" s="93">
        <v>0</v>
      </c>
      <c r="AR159" s="93"/>
      <c r="AS159" s="93"/>
      <c r="AT159" s="93"/>
      <c r="AU159" s="93">
        <v>0</v>
      </c>
      <c r="AV159" s="93"/>
      <c r="AW159" s="93"/>
      <c r="AX159" s="93"/>
      <c r="AY159" s="93">
        <v>0</v>
      </c>
      <c r="AZ159" s="93"/>
      <c r="BA159" s="93"/>
      <c r="BB159" s="93"/>
      <c r="BC159" s="93">
        <v>0</v>
      </c>
      <c r="BD159" s="93"/>
      <c r="BE159" s="93"/>
      <c r="BF159" s="93"/>
      <c r="BG159" s="94">
        <v>5</v>
      </c>
      <c r="BH159" s="95"/>
      <c r="BI159" s="95"/>
      <c r="BJ159" s="96"/>
      <c r="BK159" s="94">
        <v>0</v>
      </c>
      <c r="BL159" s="95"/>
      <c r="BM159" s="95"/>
      <c r="BN159" s="96"/>
      <c r="BO159" s="94">
        <v>0</v>
      </c>
      <c r="BP159" s="95"/>
      <c r="BQ159" s="95"/>
      <c r="BR159" s="96"/>
      <c r="BS159" s="94">
        <f t="shared" si="6"/>
        <v>5</v>
      </c>
      <c r="BT159" s="95"/>
      <c r="BU159" s="95"/>
      <c r="BV159" s="95"/>
      <c r="BW159" s="96"/>
      <c r="BX159" s="94">
        <v>0</v>
      </c>
      <c r="BY159" s="95"/>
      <c r="BZ159" s="95"/>
      <c r="CA159" s="96"/>
      <c r="CB159" s="94">
        <v>0</v>
      </c>
      <c r="CC159" s="95"/>
      <c r="CD159" s="95"/>
      <c r="CE159" s="96"/>
      <c r="CF159" s="94">
        <v>0</v>
      </c>
      <c r="CG159" s="95"/>
      <c r="CH159" s="95"/>
      <c r="CI159" s="96"/>
      <c r="CJ159" s="94">
        <v>0</v>
      </c>
      <c r="CK159" s="95"/>
      <c r="CL159" s="95"/>
      <c r="CM159" s="96"/>
      <c r="CN159" s="94">
        <v>22</v>
      </c>
      <c r="CO159" s="95"/>
      <c r="CP159" s="95"/>
      <c r="CQ159" s="96"/>
      <c r="CR159" s="94">
        <v>22</v>
      </c>
      <c r="CS159" s="95"/>
      <c r="CT159" s="95"/>
      <c r="CU159" s="95"/>
      <c r="CV159" s="96"/>
      <c r="CW159" s="94">
        <v>0</v>
      </c>
      <c r="CX159" s="95"/>
      <c r="CY159" s="95"/>
      <c r="CZ159" s="95"/>
      <c r="DA159" s="96"/>
      <c r="DB159" s="94">
        <v>0</v>
      </c>
      <c r="DC159" s="95"/>
      <c r="DD159" s="95"/>
      <c r="DE159" s="95"/>
      <c r="DF159" s="96"/>
      <c r="DG159" s="94">
        <f t="shared" si="7"/>
        <v>22</v>
      </c>
      <c r="DH159" s="95"/>
      <c r="DI159" s="95"/>
      <c r="DJ159" s="95"/>
      <c r="DK159" s="96"/>
      <c r="DL159" s="94">
        <v>0</v>
      </c>
      <c r="DM159" s="95"/>
      <c r="DN159" s="95"/>
      <c r="DO159" s="96"/>
      <c r="DP159" s="94">
        <v>0</v>
      </c>
      <c r="DQ159" s="95"/>
      <c r="DR159" s="95"/>
      <c r="DS159" s="96"/>
      <c r="DT159" s="94">
        <f t="shared" si="8"/>
        <v>22</v>
      </c>
      <c r="DU159" s="95"/>
      <c r="DV159" s="95"/>
      <c r="DW159" s="95"/>
      <c r="DX159" s="96"/>
      <c r="DY159" s="100">
        <v>42689.385416666664</v>
      </c>
      <c r="DZ159" s="95"/>
      <c r="EA159" s="95"/>
      <c r="EB159" s="95"/>
      <c r="EC159" s="96"/>
      <c r="ED159" s="100">
        <v>42689.684027777781</v>
      </c>
      <c r="EE159" s="101"/>
      <c r="EF159" s="101"/>
      <c r="EG159" s="101"/>
      <c r="EH159" s="102"/>
      <c r="EI159" s="100">
        <v>42689.684027777781</v>
      </c>
      <c r="EJ159" s="101"/>
      <c r="EK159" s="101"/>
      <c r="EL159" s="101"/>
      <c r="EM159" s="102"/>
      <c r="EN159" s="94">
        <v>7.2</v>
      </c>
      <c r="EO159" s="95"/>
      <c r="EP159" s="95"/>
      <c r="EQ159" s="96"/>
      <c r="ER159" s="94"/>
      <c r="ES159" s="95"/>
      <c r="ET159" s="95"/>
      <c r="EU159" s="95"/>
      <c r="EV159" s="95"/>
      <c r="EW159" s="95"/>
      <c r="EX159" s="95"/>
      <c r="EY159" s="96"/>
      <c r="EZ159" s="94" t="s">
        <v>248</v>
      </c>
      <c r="FA159" s="95"/>
      <c r="FB159" s="95"/>
      <c r="FC159" s="95"/>
      <c r="FD159" s="95"/>
      <c r="FE159" s="96"/>
      <c r="FF159" s="103" t="s">
        <v>249</v>
      </c>
      <c r="FG159" s="104"/>
      <c r="FH159" s="104"/>
      <c r="FI159" s="104"/>
      <c r="FJ159" s="104"/>
      <c r="FK159" s="105"/>
    </row>
    <row r="160" spans="1:167" s="54" customFormat="1" ht="11.25" customHeight="1" x14ac:dyDescent="0.2">
      <c r="A160" s="94">
        <v>155</v>
      </c>
      <c r="B160" s="95"/>
      <c r="C160" s="95"/>
      <c r="D160" s="96"/>
      <c r="E160" s="94" t="s">
        <v>246</v>
      </c>
      <c r="F160" s="95"/>
      <c r="G160" s="95"/>
      <c r="H160" s="95"/>
      <c r="I160" s="95"/>
      <c r="J160" s="95"/>
      <c r="K160" s="96"/>
      <c r="L160" s="106" t="s">
        <v>186</v>
      </c>
      <c r="M160" s="107"/>
      <c r="N160" s="107"/>
      <c r="O160" s="107"/>
      <c r="P160" s="107"/>
      <c r="Q160" s="108"/>
      <c r="R160" s="109" t="s">
        <v>247</v>
      </c>
      <c r="S160" s="110"/>
      <c r="T160" s="110"/>
      <c r="U160" s="110"/>
      <c r="V160" s="111"/>
      <c r="W160" s="109">
        <v>6</v>
      </c>
      <c r="X160" s="110"/>
      <c r="Y160" s="110"/>
      <c r="Z160" s="110"/>
      <c r="AA160" s="111"/>
      <c r="AB160" s="94">
        <v>1</v>
      </c>
      <c r="AC160" s="95"/>
      <c r="AD160" s="95"/>
      <c r="AE160" s="95"/>
      <c r="AF160" s="96"/>
      <c r="AG160" s="99" t="s">
        <v>87</v>
      </c>
      <c r="AH160" s="95"/>
      <c r="AI160" s="95"/>
      <c r="AJ160" s="95"/>
      <c r="AK160" s="96"/>
      <c r="AL160" s="99" t="s">
        <v>87</v>
      </c>
      <c r="AM160" s="95"/>
      <c r="AN160" s="95"/>
      <c r="AO160" s="95"/>
      <c r="AP160" s="96"/>
      <c r="AQ160" s="93">
        <v>0</v>
      </c>
      <c r="AR160" s="93"/>
      <c r="AS160" s="93"/>
      <c r="AT160" s="93"/>
      <c r="AU160" s="93">
        <v>0</v>
      </c>
      <c r="AV160" s="93"/>
      <c r="AW160" s="93"/>
      <c r="AX160" s="93"/>
      <c r="AY160" s="93">
        <v>0</v>
      </c>
      <c r="AZ160" s="93"/>
      <c r="BA160" s="93"/>
      <c r="BB160" s="93"/>
      <c r="BC160" s="93">
        <v>1</v>
      </c>
      <c r="BD160" s="93"/>
      <c r="BE160" s="93"/>
      <c r="BF160" s="93"/>
      <c r="BG160" s="94">
        <v>10</v>
      </c>
      <c r="BH160" s="95"/>
      <c r="BI160" s="95"/>
      <c r="BJ160" s="96"/>
      <c r="BK160" s="94">
        <v>1</v>
      </c>
      <c r="BL160" s="95"/>
      <c r="BM160" s="95"/>
      <c r="BN160" s="96"/>
      <c r="BO160" s="94">
        <v>0</v>
      </c>
      <c r="BP160" s="95"/>
      <c r="BQ160" s="95"/>
      <c r="BR160" s="96"/>
      <c r="BS160" s="94">
        <f t="shared" si="6"/>
        <v>12</v>
      </c>
      <c r="BT160" s="95"/>
      <c r="BU160" s="95"/>
      <c r="BV160" s="95"/>
      <c r="BW160" s="96"/>
      <c r="BX160" s="94">
        <v>0</v>
      </c>
      <c r="BY160" s="95"/>
      <c r="BZ160" s="95"/>
      <c r="CA160" s="96"/>
      <c r="CB160" s="94">
        <v>0</v>
      </c>
      <c r="CC160" s="95"/>
      <c r="CD160" s="95"/>
      <c r="CE160" s="96"/>
      <c r="CF160" s="94">
        <v>0</v>
      </c>
      <c r="CG160" s="95"/>
      <c r="CH160" s="95"/>
      <c r="CI160" s="96"/>
      <c r="CJ160" s="94">
        <v>0</v>
      </c>
      <c r="CK160" s="95"/>
      <c r="CL160" s="95"/>
      <c r="CM160" s="96"/>
      <c r="CN160" s="94">
        <v>33</v>
      </c>
      <c r="CO160" s="95"/>
      <c r="CP160" s="95"/>
      <c r="CQ160" s="96"/>
      <c r="CR160" s="94">
        <v>33</v>
      </c>
      <c r="CS160" s="95"/>
      <c r="CT160" s="95"/>
      <c r="CU160" s="95"/>
      <c r="CV160" s="96"/>
      <c r="CW160" s="94">
        <v>0</v>
      </c>
      <c r="CX160" s="95"/>
      <c r="CY160" s="95"/>
      <c r="CZ160" s="95"/>
      <c r="DA160" s="96"/>
      <c r="DB160" s="94">
        <v>0</v>
      </c>
      <c r="DC160" s="95"/>
      <c r="DD160" s="95"/>
      <c r="DE160" s="95"/>
      <c r="DF160" s="96"/>
      <c r="DG160" s="94">
        <f t="shared" si="7"/>
        <v>33</v>
      </c>
      <c r="DH160" s="95"/>
      <c r="DI160" s="95"/>
      <c r="DJ160" s="95"/>
      <c r="DK160" s="96"/>
      <c r="DL160" s="94">
        <v>0</v>
      </c>
      <c r="DM160" s="95"/>
      <c r="DN160" s="95"/>
      <c r="DO160" s="96"/>
      <c r="DP160" s="94">
        <v>0</v>
      </c>
      <c r="DQ160" s="95"/>
      <c r="DR160" s="95"/>
      <c r="DS160" s="96"/>
      <c r="DT160" s="94">
        <f t="shared" si="8"/>
        <v>33</v>
      </c>
      <c r="DU160" s="95"/>
      <c r="DV160" s="95"/>
      <c r="DW160" s="95"/>
      <c r="DX160" s="96"/>
      <c r="DY160" s="100">
        <v>42689.829861111109</v>
      </c>
      <c r="DZ160" s="95"/>
      <c r="EA160" s="95"/>
      <c r="EB160" s="95"/>
      <c r="EC160" s="96"/>
      <c r="ED160" s="100">
        <v>42689.954861111109</v>
      </c>
      <c r="EE160" s="101"/>
      <c r="EF160" s="101"/>
      <c r="EG160" s="101"/>
      <c r="EH160" s="102"/>
      <c r="EI160" s="100">
        <v>42689.954861111109</v>
      </c>
      <c r="EJ160" s="101"/>
      <c r="EK160" s="101"/>
      <c r="EL160" s="101"/>
      <c r="EM160" s="102"/>
      <c r="EN160" s="94">
        <v>3</v>
      </c>
      <c r="EO160" s="95"/>
      <c r="EP160" s="95"/>
      <c r="EQ160" s="96"/>
      <c r="ER160" s="94"/>
      <c r="ES160" s="95"/>
      <c r="ET160" s="95"/>
      <c r="EU160" s="95"/>
      <c r="EV160" s="95"/>
      <c r="EW160" s="95"/>
      <c r="EX160" s="95"/>
      <c r="EY160" s="96"/>
      <c r="EZ160" s="94" t="s">
        <v>248</v>
      </c>
      <c r="FA160" s="95"/>
      <c r="FB160" s="95"/>
      <c r="FC160" s="95"/>
      <c r="FD160" s="95"/>
      <c r="FE160" s="96"/>
      <c r="FF160" s="103" t="s">
        <v>249</v>
      </c>
      <c r="FG160" s="104"/>
      <c r="FH160" s="104"/>
      <c r="FI160" s="104"/>
      <c r="FJ160" s="104"/>
      <c r="FK160" s="105"/>
    </row>
    <row r="161" spans="1:167" s="54" customFormat="1" ht="11.25" customHeight="1" x14ac:dyDescent="0.2">
      <c r="A161" s="94">
        <v>156</v>
      </c>
      <c r="B161" s="95"/>
      <c r="C161" s="95"/>
      <c r="D161" s="96"/>
      <c r="E161" s="94" t="s">
        <v>246</v>
      </c>
      <c r="F161" s="95"/>
      <c r="G161" s="95"/>
      <c r="H161" s="95"/>
      <c r="I161" s="95"/>
      <c r="J161" s="95"/>
      <c r="K161" s="96"/>
      <c r="L161" s="106" t="s">
        <v>212</v>
      </c>
      <c r="M161" s="107"/>
      <c r="N161" s="107"/>
      <c r="O161" s="107"/>
      <c r="P161" s="107"/>
      <c r="Q161" s="108"/>
      <c r="R161" s="109" t="s">
        <v>247</v>
      </c>
      <c r="S161" s="110"/>
      <c r="T161" s="110"/>
      <c r="U161" s="110"/>
      <c r="V161" s="111"/>
      <c r="W161" s="109">
        <v>10</v>
      </c>
      <c r="X161" s="110"/>
      <c r="Y161" s="110"/>
      <c r="Z161" s="110"/>
      <c r="AA161" s="111"/>
      <c r="AB161" s="94">
        <v>1</v>
      </c>
      <c r="AC161" s="95"/>
      <c r="AD161" s="95"/>
      <c r="AE161" s="95"/>
      <c r="AF161" s="96"/>
      <c r="AG161" s="99" t="s">
        <v>87</v>
      </c>
      <c r="AH161" s="95"/>
      <c r="AI161" s="95"/>
      <c r="AJ161" s="95"/>
      <c r="AK161" s="96"/>
      <c r="AL161" s="99" t="s">
        <v>87</v>
      </c>
      <c r="AM161" s="95"/>
      <c r="AN161" s="95"/>
      <c r="AO161" s="95"/>
      <c r="AP161" s="96"/>
      <c r="AQ161" s="93">
        <v>0</v>
      </c>
      <c r="AR161" s="93"/>
      <c r="AS161" s="93"/>
      <c r="AT161" s="93"/>
      <c r="AU161" s="93">
        <v>0</v>
      </c>
      <c r="AV161" s="93"/>
      <c r="AW161" s="93"/>
      <c r="AX161" s="93"/>
      <c r="AY161" s="93">
        <v>0</v>
      </c>
      <c r="AZ161" s="93"/>
      <c r="BA161" s="93"/>
      <c r="BB161" s="93"/>
      <c r="BC161" s="93">
        <v>1</v>
      </c>
      <c r="BD161" s="93"/>
      <c r="BE161" s="93"/>
      <c r="BF161" s="93"/>
      <c r="BG161" s="94">
        <v>0</v>
      </c>
      <c r="BH161" s="95"/>
      <c r="BI161" s="95"/>
      <c r="BJ161" s="96"/>
      <c r="BK161" s="94">
        <v>1</v>
      </c>
      <c r="BL161" s="95"/>
      <c r="BM161" s="95"/>
      <c r="BN161" s="96"/>
      <c r="BO161" s="94">
        <v>0</v>
      </c>
      <c r="BP161" s="95"/>
      <c r="BQ161" s="95"/>
      <c r="BR161" s="96"/>
      <c r="BS161" s="94">
        <f t="shared" si="6"/>
        <v>2</v>
      </c>
      <c r="BT161" s="95"/>
      <c r="BU161" s="95"/>
      <c r="BV161" s="95"/>
      <c r="BW161" s="96"/>
      <c r="BX161" s="94">
        <v>0</v>
      </c>
      <c r="BY161" s="95"/>
      <c r="BZ161" s="95"/>
      <c r="CA161" s="96"/>
      <c r="CB161" s="94">
        <v>0</v>
      </c>
      <c r="CC161" s="95"/>
      <c r="CD161" s="95"/>
      <c r="CE161" s="96"/>
      <c r="CF161" s="94">
        <v>0</v>
      </c>
      <c r="CG161" s="95"/>
      <c r="CH161" s="95"/>
      <c r="CI161" s="96"/>
      <c r="CJ161" s="94">
        <v>3</v>
      </c>
      <c r="CK161" s="95"/>
      <c r="CL161" s="95"/>
      <c r="CM161" s="96"/>
      <c r="CN161" s="94">
        <v>0</v>
      </c>
      <c r="CO161" s="95"/>
      <c r="CP161" s="95"/>
      <c r="CQ161" s="96"/>
      <c r="CR161" s="94">
        <v>0</v>
      </c>
      <c r="CS161" s="95"/>
      <c r="CT161" s="95"/>
      <c r="CU161" s="95"/>
      <c r="CV161" s="96"/>
      <c r="CW161" s="94">
        <v>3</v>
      </c>
      <c r="CX161" s="95"/>
      <c r="CY161" s="95"/>
      <c r="CZ161" s="95"/>
      <c r="DA161" s="96"/>
      <c r="DB161" s="94">
        <v>0</v>
      </c>
      <c r="DC161" s="95"/>
      <c r="DD161" s="95"/>
      <c r="DE161" s="95"/>
      <c r="DF161" s="96"/>
      <c r="DG161" s="94">
        <f t="shared" si="7"/>
        <v>3</v>
      </c>
      <c r="DH161" s="95"/>
      <c r="DI161" s="95"/>
      <c r="DJ161" s="95"/>
      <c r="DK161" s="96"/>
      <c r="DL161" s="94">
        <v>0</v>
      </c>
      <c r="DM161" s="95"/>
      <c r="DN161" s="95"/>
      <c r="DO161" s="96"/>
      <c r="DP161" s="94">
        <v>0</v>
      </c>
      <c r="DQ161" s="95"/>
      <c r="DR161" s="95"/>
      <c r="DS161" s="96"/>
      <c r="DT161" s="94">
        <f t="shared" si="8"/>
        <v>3</v>
      </c>
      <c r="DU161" s="95"/>
      <c r="DV161" s="95"/>
      <c r="DW161" s="95"/>
      <c r="DX161" s="96"/>
      <c r="DY161" s="100">
        <v>42694.076388888891</v>
      </c>
      <c r="DZ161" s="95"/>
      <c r="EA161" s="95"/>
      <c r="EB161" s="95"/>
      <c r="EC161" s="96"/>
      <c r="ED161" s="100">
        <v>42694.097222222219</v>
      </c>
      <c r="EE161" s="101"/>
      <c r="EF161" s="101"/>
      <c r="EG161" s="101"/>
      <c r="EH161" s="102"/>
      <c r="EI161" s="100">
        <v>42694.097222222219</v>
      </c>
      <c r="EJ161" s="101"/>
      <c r="EK161" s="101"/>
      <c r="EL161" s="101"/>
      <c r="EM161" s="102"/>
      <c r="EN161" s="94">
        <v>0.5</v>
      </c>
      <c r="EO161" s="95"/>
      <c r="EP161" s="95"/>
      <c r="EQ161" s="96"/>
      <c r="ER161" s="94"/>
      <c r="ES161" s="95"/>
      <c r="ET161" s="95"/>
      <c r="EU161" s="95"/>
      <c r="EV161" s="95"/>
      <c r="EW161" s="95"/>
      <c r="EX161" s="95"/>
      <c r="EY161" s="96"/>
      <c r="EZ161" s="94" t="s">
        <v>248</v>
      </c>
      <c r="FA161" s="95"/>
      <c r="FB161" s="95"/>
      <c r="FC161" s="95"/>
      <c r="FD161" s="95"/>
      <c r="FE161" s="96"/>
      <c r="FF161" s="103" t="s">
        <v>249</v>
      </c>
      <c r="FG161" s="104"/>
      <c r="FH161" s="104"/>
      <c r="FI161" s="104"/>
      <c r="FJ161" s="104"/>
      <c r="FK161" s="105"/>
    </row>
    <row r="162" spans="1:167" s="54" customFormat="1" ht="11.25" customHeight="1" x14ac:dyDescent="0.2">
      <c r="A162" s="94">
        <v>157</v>
      </c>
      <c r="B162" s="95"/>
      <c r="C162" s="95"/>
      <c r="D162" s="96"/>
      <c r="E162" s="94" t="s">
        <v>246</v>
      </c>
      <c r="F162" s="95"/>
      <c r="G162" s="95"/>
      <c r="H162" s="95"/>
      <c r="I162" s="95"/>
      <c r="J162" s="95"/>
      <c r="K162" s="96"/>
      <c r="L162" s="120" t="s">
        <v>213</v>
      </c>
      <c r="M162" s="120"/>
      <c r="N162" s="120"/>
      <c r="O162" s="120"/>
      <c r="P162" s="120"/>
      <c r="Q162" s="120"/>
      <c r="R162" s="109" t="s">
        <v>247</v>
      </c>
      <c r="S162" s="110"/>
      <c r="T162" s="110"/>
      <c r="U162" s="110"/>
      <c r="V162" s="111"/>
      <c r="W162" s="109">
        <v>6</v>
      </c>
      <c r="X162" s="110"/>
      <c r="Y162" s="110"/>
      <c r="Z162" s="110"/>
      <c r="AA162" s="111"/>
      <c r="AB162" s="94">
        <v>1</v>
      </c>
      <c r="AC162" s="95"/>
      <c r="AD162" s="95"/>
      <c r="AE162" s="95"/>
      <c r="AF162" s="96"/>
      <c r="AG162" s="99" t="s">
        <v>87</v>
      </c>
      <c r="AH162" s="95"/>
      <c r="AI162" s="95"/>
      <c r="AJ162" s="95"/>
      <c r="AK162" s="96"/>
      <c r="AL162" s="99" t="s">
        <v>87</v>
      </c>
      <c r="AM162" s="95"/>
      <c r="AN162" s="95"/>
      <c r="AO162" s="95"/>
      <c r="AP162" s="96"/>
      <c r="AQ162" s="93">
        <v>0</v>
      </c>
      <c r="AR162" s="93"/>
      <c r="AS162" s="93"/>
      <c r="AT162" s="93"/>
      <c r="AU162" s="93">
        <v>0</v>
      </c>
      <c r="AV162" s="93"/>
      <c r="AW162" s="93"/>
      <c r="AX162" s="93"/>
      <c r="AY162" s="93">
        <v>2</v>
      </c>
      <c r="AZ162" s="93"/>
      <c r="BA162" s="93"/>
      <c r="BB162" s="93"/>
      <c r="BC162" s="93">
        <v>0</v>
      </c>
      <c r="BD162" s="93"/>
      <c r="BE162" s="93"/>
      <c r="BF162" s="93"/>
      <c r="BG162" s="93">
        <v>3</v>
      </c>
      <c r="BH162" s="93"/>
      <c r="BI162" s="93"/>
      <c r="BJ162" s="93"/>
      <c r="BK162" s="93">
        <v>1</v>
      </c>
      <c r="BL162" s="93"/>
      <c r="BM162" s="93"/>
      <c r="BN162" s="93"/>
      <c r="BO162" s="93">
        <v>0</v>
      </c>
      <c r="BP162" s="93"/>
      <c r="BQ162" s="93"/>
      <c r="BR162" s="93"/>
      <c r="BS162" s="94">
        <f t="shared" si="6"/>
        <v>6</v>
      </c>
      <c r="BT162" s="95"/>
      <c r="BU162" s="95"/>
      <c r="BV162" s="95"/>
      <c r="BW162" s="96"/>
      <c r="BX162" s="93">
        <v>0</v>
      </c>
      <c r="BY162" s="93"/>
      <c r="BZ162" s="93"/>
      <c r="CA162" s="93"/>
      <c r="CB162" s="93">
        <v>0</v>
      </c>
      <c r="CC162" s="93"/>
      <c r="CD162" s="93"/>
      <c r="CE162" s="93"/>
      <c r="CF162" s="93">
        <v>1</v>
      </c>
      <c r="CG162" s="93"/>
      <c r="CH162" s="93"/>
      <c r="CI162" s="93"/>
      <c r="CJ162" s="93">
        <v>0</v>
      </c>
      <c r="CK162" s="93"/>
      <c r="CL162" s="93"/>
      <c r="CM162" s="93"/>
      <c r="CN162" s="93">
        <v>9</v>
      </c>
      <c r="CO162" s="93"/>
      <c r="CP162" s="93"/>
      <c r="CQ162" s="93"/>
      <c r="CR162" s="93">
        <v>9</v>
      </c>
      <c r="CS162" s="93"/>
      <c r="CT162" s="93"/>
      <c r="CU162" s="93"/>
      <c r="CV162" s="93"/>
      <c r="CW162" s="93">
        <v>1</v>
      </c>
      <c r="CX162" s="93"/>
      <c r="CY162" s="93"/>
      <c r="CZ162" s="93"/>
      <c r="DA162" s="93"/>
      <c r="DB162" s="93">
        <v>0</v>
      </c>
      <c r="DC162" s="93"/>
      <c r="DD162" s="93"/>
      <c r="DE162" s="93"/>
      <c r="DF162" s="93"/>
      <c r="DG162" s="94">
        <f t="shared" si="7"/>
        <v>10</v>
      </c>
      <c r="DH162" s="95"/>
      <c r="DI162" s="95"/>
      <c r="DJ162" s="95"/>
      <c r="DK162" s="96"/>
      <c r="DL162" s="93">
        <v>0</v>
      </c>
      <c r="DM162" s="93"/>
      <c r="DN162" s="93"/>
      <c r="DO162" s="93"/>
      <c r="DP162" s="93">
        <v>0</v>
      </c>
      <c r="DQ162" s="93"/>
      <c r="DR162" s="93"/>
      <c r="DS162" s="93"/>
      <c r="DT162" s="94">
        <f t="shared" si="8"/>
        <v>10</v>
      </c>
      <c r="DU162" s="95"/>
      <c r="DV162" s="95"/>
      <c r="DW162" s="95"/>
      <c r="DX162" s="96"/>
      <c r="DY162" s="100">
        <v>42696.604166666664</v>
      </c>
      <c r="DZ162" s="95"/>
      <c r="EA162" s="95"/>
      <c r="EB162" s="95"/>
      <c r="EC162" s="96"/>
      <c r="ED162" s="100">
        <v>42696.645833333336</v>
      </c>
      <c r="EE162" s="101"/>
      <c r="EF162" s="101"/>
      <c r="EG162" s="101"/>
      <c r="EH162" s="102"/>
      <c r="EI162" s="100">
        <v>42696.645833333336</v>
      </c>
      <c r="EJ162" s="101"/>
      <c r="EK162" s="101"/>
      <c r="EL162" s="101"/>
      <c r="EM162" s="102"/>
      <c r="EN162" s="94">
        <v>1</v>
      </c>
      <c r="EO162" s="95"/>
      <c r="EP162" s="95"/>
      <c r="EQ162" s="96"/>
      <c r="ER162" s="94"/>
      <c r="ES162" s="95"/>
      <c r="ET162" s="95"/>
      <c r="EU162" s="95"/>
      <c r="EV162" s="95"/>
      <c r="EW162" s="95"/>
      <c r="EX162" s="95"/>
      <c r="EY162" s="96"/>
      <c r="EZ162" s="94" t="s">
        <v>248</v>
      </c>
      <c r="FA162" s="95"/>
      <c r="FB162" s="95"/>
      <c r="FC162" s="95"/>
      <c r="FD162" s="95"/>
      <c r="FE162" s="96"/>
      <c r="FF162" s="103" t="s">
        <v>249</v>
      </c>
      <c r="FG162" s="104"/>
      <c r="FH162" s="104"/>
      <c r="FI162" s="104"/>
      <c r="FJ162" s="104"/>
      <c r="FK162" s="105"/>
    </row>
    <row r="163" spans="1:167" s="54" customFormat="1" ht="11.25" customHeight="1" x14ac:dyDescent="0.2">
      <c r="A163" s="94">
        <v>158</v>
      </c>
      <c r="B163" s="95"/>
      <c r="C163" s="95"/>
      <c r="D163" s="96"/>
      <c r="E163" s="94" t="s">
        <v>246</v>
      </c>
      <c r="F163" s="95"/>
      <c r="G163" s="95"/>
      <c r="H163" s="95"/>
      <c r="I163" s="95"/>
      <c r="J163" s="95"/>
      <c r="K163" s="96"/>
      <c r="L163" s="106" t="s">
        <v>214</v>
      </c>
      <c r="M163" s="107"/>
      <c r="N163" s="107"/>
      <c r="O163" s="107"/>
      <c r="P163" s="107"/>
      <c r="Q163" s="108"/>
      <c r="R163" s="94" t="s">
        <v>247</v>
      </c>
      <c r="S163" s="95"/>
      <c r="T163" s="95"/>
      <c r="U163" s="95"/>
      <c r="V163" s="96"/>
      <c r="W163" s="94">
        <v>0.4</v>
      </c>
      <c r="X163" s="95"/>
      <c r="Y163" s="95"/>
      <c r="Z163" s="95"/>
      <c r="AA163" s="96"/>
      <c r="AB163" s="94">
        <v>1</v>
      </c>
      <c r="AC163" s="95"/>
      <c r="AD163" s="95"/>
      <c r="AE163" s="95"/>
      <c r="AF163" s="96"/>
      <c r="AG163" s="99" t="s">
        <v>87</v>
      </c>
      <c r="AH163" s="95"/>
      <c r="AI163" s="95"/>
      <c r="AJ163" s="95"/>
      <c r="AK163" s="96"/>
      <c r="AL163" s="99" t="s">
        <v>87</v>
      </c>
      <c r="AM163" s="95"/>
      <c r="AN163" s="95"/>
      <c r="AO163" s="95"/>
      <c r="AP163" s="96"/>
      <c r="AQ163" s="93">
        <v>0</v>
      </c>
      <c r="AR163" s="93"/>
      <c r="AS163" s="93"/>
      <c r="AT163" s="93"/>
      <c r="AU163" s="93">
        <v>0</v>
      </c>
      <c r="AV163" s="93"/>
      <c r="AW163" s="93"/>
      <c r="AX163" s="93"/>
      <c r="AY163" s="93">
        <v>0</v>
      </c>
      <c r="AZ163" s="93"/>
      <c r="BA163" s="93"/>
      <c r="BB163" s="93"/>
      <c r="BC163" s="93">
        <v>0</v>
      </c>
      <c r="BD163" s="93"/>
      <c r="BE163" s="93"/>
      <c r="BF163" s="93"/>
      <c r="BG163" s="94">
        <v>0</v>
      </c>
      <c r="BH163" s="95"/>
      <c r="BI163" s="95"/>
      <c r="BJ163" s="96"/>
      <c r="BK163" s="94">
        <v>0</v>
      </c>
      <c r="BL163" s="95"/>
      <c r="BM163" s="95"/>
      <c r="BN163" s="96"/>
      <c r="BO163" s="94">
        <v>0</v>
      </c>
      <c r="BP163" s="95"/>
      <c r="BQ163" s="95"/>
      <c r="BR163" s="96"/>
      <c r="BS163" s="94">
        <f t="shared" si="6"/>
        <v>0</v>
      </c>
      <c r="BT163" s="95"/>
      <c r="BU163" s="95"/>
      <c r="BV163" s="95"/>
      <c r="BW163" s="96"/>
      <c r="BX163" s="94">
        <v>0</v>
      </c>
      <c r="BY163" s="95"/>
      <c r="BZ163" s="95"/>
      <c r="CA163" s="96"/>
      <c r="CB163" s="94">
        <v>0</v>
      </c>
      <c r="CC163" s="95"/>
      <c r="CD163" s="95"/>
      <c r="CE163" s="96"/>
      <c r="CF163" s="94">
        <v>0</v>
      </c>
      <c r="CG163" s="95"/>
      <c r="CH163" s="95"/>
      <c r="CI163" s="96"/>
      <c r="CJ163" s="94">
        <v>0</v>
      </c>
      <c r="CK163" s="95"/>
      <c r="CL163" s="95"/>
      <c r="CM163" s="96"/>
      <c r="CN163" s="94">
        <v>14</v>
      </c>
      <c r="CO163" s="95"/>
      <c r="CP163" s="95"/>
      <c r="CQ163" s="96"/>
      <c r="CR163" s="94">
        <v>14</v>
      </c>
      <c r="CS163" s="95"/>
      <c r="CT163" s="95"/>
      <c r="CU163" s="95"/>
      <c r="CV163" s="96"/>
      <c r="CW163" s="94">
        <v>0</v>
      </c>
      <c r="CX163" s="95"/>
      <c r="CY163" s="95"/>
      <c r="CZ163" s="95"/>
      <c r="DA163" s="96"/>
      <c r="DB163" s="94">
        <v>0</v>
      </c>
      <c r="DC163" s="95"/>
      <c r="DD163" s="95"/>
      <c r="DE163" s="95"/>
      <c r="DF163" s="96"/>
      <c r="DG163" s="94">
        <f t="shared" si="7"/>
        <v>14</v>
      </c>
      <c r="DH163" s="95"/>
      <c r="DI163" s="95"/>
      <c r="DJ163" s="95"/>
      <c r="DK163" s="96"/>
      <c r="DL163" s="94">
        <v>0</v>
      </c>
      <c r="DM163" s="95"/>
      <c r="DN163" s="95"/>
      <c r="DO163" s="96"/>
      <c r="DP163" s="94">
        <v>0</v>
      </c>
      <c r="DQ163" s="95"/>
      <c r="DR163" s="95"/>
      <c r="DS163" s="96"/>
      <c r="DT163" s="94">
        <f t="shared" si="8"/>
        <v>14</v>
      </c>
      <c r="DU163" s="95"/>
      <c r="DV163" s="95"/>
      <c r="DW163" s="95"/>
      <c r="DX163" s="96"/>
      <c r="DY163" s="100">
        <v>42697.815972222219</v>
      </c>
      <c r="DZ163" s="95"/>
      <c r="EA163" s="95"/>
      <c r="EB163" s="95"/>
      <c r="EC163" s="96"/>
      <c r="ED163" s="100">
        <v>42698.625</v>
      </c>
      <c r="EE163" s="101"/>
      <c r="EF163" s="101"/>
      <c r="EG163" s="101"/>
      <c r="EH163" s="102"/>
      <c r="EI163" s="100">
        <v>42698.625</v>
      </c>
      <c r="EJ163" s="101"/>
      <c r="EK163" s="101"/>
      <c r="EL163" s="101"/>
      <c r="EM163" s="102"/>
      <c r="EN163" s="94">
        <v>19.399999999999999</v>
      </c>
      <c r="EO163" s="95"/>
      <c r="EP163" s="95"/>
      <c r="EQ163" s="96"/>
      <c r="ER163" s="94"/>
      <c r="ES163" s="95"/>
      <c r="ET163" s="95"/>
      <c r="EU163" s="95"/>
      <c r="EV163" s="95"/>
      <c r="EW163" s="95"/>
      <c r="EX163" s="95"/>
      <c r="EY163" s="96"/>
      <c r="EZ163" s="94" t="s">
        <v>248</v>
      </c>
      <c r="FA163" s="95"/>
      <c r="FB163" s="95"/>
      <c r="FC163" s="95"/>
      <c r="FD163" s="95"/>
      <c r="FE163" s="96"/>
      <c r="FF163" s="103" t="s">
        <v>249</v>
      </c>
      <c r="FG163" s="104"/>
      <c r="FH163" s="104"/>
      <c r="FI163" s="104"/>
      <c r="FJ163" s="104"/>
      <c r="FK163" s="105"/>
    </row>
    <row r="164" spans="1:167" s="54" customFormat="1" ht="11.25" customHeight="1" x14ac:dyDescent="0.2">
      <c r="A164" s="94">
        <v>159</v>
      </c>
      <c r="B164" s="95"/>
      <c r="C164" s="95"/>
      <c r="D164" s="96"/>
      <c r="E164" s="94" t="s">
        <v>246</v>
      </c>
      <c r="F164" s="95"/>
      <c r="G164" s="95"/>
      <c r="H164" s="95"/>
      <c r="I164" s="95"/>
      <c r="J164" s="95"/>
      <c r="K164" s="96"/>
      <c r="L164" s="120" t="s">
        <v>215</v>
      </c>
      <c r="M164" s="120"/>
      <c r="N164" s="120"/>
      <c r="O164" s="120"/>
      <c r="P164" s="120"/>
      <c r="Q164" s="120"/>
      <c r="R164" s="109" t="s">
        <v>247</v>
      </c>
      <c r="S164" s="110"/>
      <c r="T164" s="110"/>
      <c r="U164" s="110"/>
      <c r="V164" s="111"/>
      <c r="W164" s="109">
        <v>10</v>
      </c>
      <c r="X164" s="110"/>
      <c r="Y164" s="110"/>
      <c r="Z164" s="110"/>
      <c r="AA164" s="111"/>
      <c r="AB164" s="94">
        <v>1</v>
      </c>
      <c r="AC164" s="95"/>
      <c r="AD164" s="95"/>
      <c r="AE164" s="95"/>
      <c r="AF164" s="96"/>
      <c r="AG164" s="99" t="s">
        <v>87</v>
      </c>
      <c r="AH164" s="95"/>
      <c r="AI164" s="95"/>
      <c r="AJ164" s="95"/>
      <c r="AK164" s="96"/>
      <c r="AL164" s="99" t="s">
        <v>87</v>
      </c>
      <c r="AM164" s="95"/>
      <c r="AN164" s="95"/>
      <c r="AO164" s="95"/>
      <c r="AP164" s="96"/>
      <c r="AQ164" s="93">
        <v>0</v>
      </c>
      <c r="AR164" s="93"/>
      <c r="AS164" s="93"/>
      <c r="AT164" s="93"/>
      <c r="AU164" s="93">
        <v>0</v>
      </c>
      <c r="AV164" s="93"/>
      <c r="AW164" s="93"/>
      <c r="AX164" s="93"/>
      <c r="AY164" s="93">
        <v>0</v>
      </c>
      <c r="AZ164" s="93"/>
      <c r="BA164" s="93"/>
      <c r="BB164" s="93"/>
      <c r="BC164" s="93">
        <v>1</v>
      </c>
      <c r="BD164" s="93"/>
      <c r="BE164" s="93"/>
      <c r="BF164" s="93"/>
      <c r="BG164" s="93">
        <v>3</v>
      </c>
      <c r="BH164" s="93"/>
      <c r="BI164" s="93"/>
      <c r="BJ164" s="93"/>
      <c r="BK164" s="93">
        <v>0</v>
      </c>
      <c r="BL164" s="93"/>
      <c r="BM164" s="93"/>
      <c r="BN164" s="93"/>
      <c r="BO164" s="93">
        <v>0</v>
      </c>
      <c r="BP164" s="93"/>
      <c r="BQ164" s="93"/>
      <c r="BR164" s="93"/>
      <c r="BS164" s="94">
        <f t="shared" si="6"/>
        <v>4</v>
      </c>
      <c r="BT164" s="95"/>
      <c r="BU164" s="95"/>
      <c r="BV164" s="95"/>
      <c r="BW164" s="96"/>
      <c r="BX164" s="93">
        <v>0</v>
      </c>
      <c r="BY164" s="93"/>
      <c r="BZ164" s="93"/>
      <c r="CA164" s="93"/>
      <c r="CB164" s="93">
        <v>0</v>
      </c>
      <c r="CC164" s="93"/>
      <c r="CD164" s="93"/>
      <c r="CE164" s="93"/>
      <c r="CF164" s="93">
        <v>0</v>
      </c>
      <c r="CG164" s="93"/>
      <c r="CH164" s="93"/>
      <c r="CI164" s="93"/>
      <c r="CJ164" s="93">
        <v>0</v>
      </c>
      <c r="CK164" s="93"/>
      <c r="CL164" s="93"/>
      <c r="CM164" s="93"/>
      <c r="CN164" s="93">
        <v>0</v>
      </c>
      <c r="CO164" s="93"/>
      <c r="CP164" s="93"/>
      <c r="CQ164" s="93"/>
      <c r="CR164" s="93">
        <v>0</v>
      </c>
      <c r="CS164" s="93"/>
      <c r="CT164" s="93"/>
      <c r="CU164" s="93"/>
      <c r="CV164" s="93"/>
      <c r="CW164" s="93">
        <v>0</v>
      </c>
      <c r="CX164" s="93"/>
      <c r="CY164" s="93"/>
      <c r="CZ164" s="93"/>
      <c r="DA164" s="93"/>
      <c r="DB164" s="93">
        <v>0</v>
      </c>
      <c r="DC164" s="93"/>
      <c r="DD164" s="93"/>
      <c r="DE164" s="93"/>
      <c r="DF164" s="93"/>
      <c r="DG164" s="94">
        <f t="shared" si="7"/>
        <v>0</v>
      </c>
      <c r="DH164" s="95"/>
      <c r="DI164" s="95"/>
      <c r="DJ164" s="95"/>
      <c r="DK164" s="96"/>
      <c r="DL164" s="93">
        <v>0</v>
      </c>
      <c r="DM164" s="93"/>
      <c r="DN164" s="93"/>
      <c r="DO164" s="93"/>
      <c r="DP164" s="93">
        <v>0</v>
      </c>
      <c r="DQ164" s="93"/>
      <c r="DR164" s="93"/>
      <c r="DS164" s="93"/>
      <c r="DT164" s="94">
        <f t="shared" si="8"/>
        <v>0</v>
      </c>
      <c r="DU164" s="95"/>
      <c r="DV164" s="95"/>
      <c r="DW164" s="95"/>
      <c r="DX164" s="96"/>
      <c r="DY164" s="100">
        <v>42701.770833333336</v>
      </c>
      <c r="DZ164" s="95"/>
      <c r="EA164" s="95"/>
      <c r="EB164" s="95"/>
      <c r="EC164" s="96"/>
      <c r="ED164" s="100">
        <v>42701.927083333336</v>
      </c>
      <c r="EE164" s="101"/>
      <c r="EF164" s="101"/>
      <c r="EG164" s="101"/>
      <c r="EH164" s="102"/>
      <c r="EI164" s="100">
        <v>42701.927083333336</v>
      </c>
      <c r="EJ164" s="101"/>
      <c r="EK164" s="101"/>
      <c r="EL164" s="101"/>
      <c r="EM164" s="102"/>
      <c r="EN164" s="94">
        <v>3.75</v>
      </c>
      <c r="EO164" s="95"/>
      <c r="EP164" s="95"/>
      <c r="EQ164" s="96"/>
      <c r="ER164" s="94"/>
      <c r="ES164" s="95"/>
      <c r="ET164" s="95"/>
      <c r="EU164" s="95"/>
      <c r="EV164" s="95"/>
      <c r="EW164" s="95"/>
      <c r="EX164" s="95"/>
      <c r="EY164" s="96"/>
      <c r="EZ164" s="94" t="s">
        <v>248</v>
      </c>
      <c r="FA164" s="95"/>
      <c r="FB164" s="95"/>
      <c r="FC164" s="95"/>
      <c r="FD164" s="95"/>
      <c r="FE164" s="96"/>
      <c r="FF164" s="103" t="s">
        <v>249</v>
      </c>
      <c r="FG164" s="104"/>
      <c r="FH164" s="104"/>
      <c r="FI164" s="104"/>
      <c r="FJ164" s="104"/>
      <c r="FK164" s="105"/>
    </row>
    <row r="165" spans="1:167" s="54" customFormat="1" ht="11.25" customHeight="1" x14ac:dyDescent="0.2">
      <c r="A165" s="94">
        <v>160</v>
      </c>
      <c r="B165" s="95"/>
      <c r="C165" s="95"/>
      <c r="D165" s="96"/>
      <c r="E165" s="94" t="s">
        <v>246</v>
      </c>
      <c r="F165" s="95"/>
      <c r="G165" s="95"/>
      <c r="H165" s="95"/>
      <c r="I165" s="95"/>
      <c r="J165" s="95"/>
      <c r="K165" s="96"/>
      <c r="L165" s="120" t="s">
        <v>216</v>
      </c>
      <c r="M165" s="120"/>
      <c r="N165" s="120"/>
      <c r="O165" s="120"/>
      <c r="P165" s="120"/>
      <c r="Q165" s="120"/>
      <c r="R165" s="109" t="s">
        <v>247</v>
      </c>
      <c r="S165" s="110"/>
      <c r="T165" s="110"/>
      <c r="U165" s="110"/>
      <c r="V165" s="111"/>
      <c r="W165" s="109">
        <v>0.4</v>
      </c>
      <c r="X165" s="110"/>
      <c r="Y165" s="110"/>
      <c r="Z165" s="110"/>
      <c r="AA165" s="111"/>
      <c r="AB165" s="94">
        <v>1</v>
      </c>
      <c r="AC165" s="95"/>
      <c r="AD165" s="95"/>
      <c r="AE165" s="95"/>
      <c r="AF165" s="96"/>
      <c r="AG165" s="99" t="s">
        <v>87</v>
      </c>
      <c r="AH165" s="95"/>
      <c r="AI165" s="95"/>
      <c r="AJ165" s="95"/>
      <c r="AK165" s="96"/>
      <c r="AL165" s="99" t="s">
        <v>87</v>
      </c>
      <c r="AM165" s="95"/>
      <c r="AN165" s="95"/>
      <c r="AO165" s="95"/>
      <c r="AP165" s="96"/>
      <c r="AQ165" s="93">
        <v>0</v>
      </c>
      <c r="AR165" s="93"/>
      <c r="AS165" s="93"/>
      <c r="AT165" s="93"/>
      <c r="AU165" s="93">
        <v>0</v>
      </c>
      <c r="AV165" s="93"/>
      <c r="AW165" s="93"/>
      <c r="AX165" s="93"/>
      <c r="AY165" s="93">
        <v>0</v>
      </c>
      <c r="AZ165" s="93"/>
      <c r="BA165" s="93"/>
      <c r="BB165" s="93"/>
      <c r="BC165" s="93">
        <v>0</v>
      </c>
      <c r="BD165" s="93"/>
      <c r="BE165" s="93"/>
      <c r="BF165" s="93"/>
      <c r="BG165" s="93">
        <v>0</v>
      </c>
      <c r="BH165" s="93"/>
      <c r="BI165" s="93"/>
      <c r="BJ165" s="93"/>
      <c r="BK165" s="93">
        <v>0</v>
      </c>
      <c r="BL165" s="93"/>
      <c r="BM165" s="93"/>
      <c r="BN165" s="93"/>
      <c r="BO165" s="93">
        <v>0</v>
      </c>
      <c r="BP165" s="93"/>
      <c r="BQ165" s="93"/>
      <c r="BR165" s="93"/>
      <c r="BS165" s="94">
        <f t="shared" si="6"/>
        <v>0</v>
      </c>
      <c r="BT165" s="95"/>
      <c r="BU165" s="95"/>
      <c r="BV165" s="95"/>
      <c r="BW165" s="96"/>
      <c r="BX165" s="93">
        <v>0</v>
      </c>
      <c r="BY165" s="93"/>
      <c r="BZ165" s="93"/>
      <c r="CA165" s="93"/>
      <c r="CB165" s="93">
        <v>0</v>
      </c>
      <c r="CC165" s="93"/>
      <c r="CD165" s="93"/>
      <c r="CE165" s="93"/>
      <c r="CF165" s="93">
        <v>0</v>
      </c>
      <c r="CG165" s="93"/>
      <c r="CH165" s="93"/>
      <c r="CI165" s="93"/>
      <c r="CJ165" s="93">
        <v>0</v>
      </c>
      <c r="CK165" s="93"/>
      <c r="CL165" s="93"/>
      <c r="CM165" s="93"/>
      <c r="CN165" s="93">
        <v>2</v>
      </c>
      <c r="CO165" s="93"/>
      <c r="CP165" s="93"/>
      <c r="CQ165" s="93"/>
      <c r="CR165" s="93">
        <v>2</v>
      </c>
      <c r="CS165" s="93"/>
      <c r="CT165" s="93"/>
      <c r="CU165" s="93"/>
      <c r="CV165" s="93"/>
      <c r="CW165" s="93">
        <v>0</v>
      </c>
      <c r="CX165" s="93"/>
      <c r="CY165" s="93"/>
      <c r="CZ165" s="93"/>
      <c r="DA165" s="93"/>
      <c r="DB165" s="93">
        <v>0</v>
      </c>
      <c r="DC165" s="93"/>
      <c r="DD165" s="93"/>
      <c r="DE165" s="93"/>
      <c r="DF165" s="93"/>
      <c r="DG165" s="94">
        <f t="shared" si="7"/>
        <v>2</v>
      </c>
      <c r="DH165" s="95"/>
      <c r="DI165" s="95"/>
      <c r="DJ165" s="95"/>
      <c r="DK165" s="96"/>
      <c r="DL165" s="93">
        <v>0</v>
      </c>
      <c r="DM165" s="93"/>
      <c r="DN165" s="93"/>
      <c r="DO165" s="93"/>
      <c r="DP165" s="93">
        <v>0</v>
      </c>
      <c r="DQ165" s="93"/>
      <c r="DR165" s="93"/>
      <c r="DS165" s="93"/>
      <c r="DT165" s="94">
        <f t="shared" si="8"/>
        <v>2</v>
      </c>
      <c r="DU165" s="95"/>
      <c r="DV165" s="95"/>
      <c r="DW165" s="95"/>
      <c r="DX165" s="96"/>
      <c r="DY165" s="100">
        <v>42702.6875</v>
      </c>
      <c r="DZ165" s="95"/>
      <c r="EA165" s="95"/>
      <c r="EB165" s="95"/>
      <c r="EC165" s="96"/>
      <c r="ED165" s="100">
        <v>42702.909722222219</v>
      </c>
      <c r="EE165" s="101"/>
      <c r="EF165" s="101"/>
      <c r="EG165" s="101"/>
      <c r="EH165" s="102"/>
      <c r="EI165" s="100">
        <v>42702.909722222219</v>
      </c>
      <c r="EJ165" s="101"/>
      <c r="EK165" s="101"/>
      <c r="EL165" s="101"/>
      <c r="EM165" s="102"/>
      <c r="EN165" s="94">
        <v>5.3</v>
      </c>
      <c r="EO165" s="95"/>
      <c r="EP165" s="95"/>
      <c r="EQ165" s="96"/>
      <c r="ER165" s="94"/>
      <c r="ES165" s="95"/>
      <c r="ET165" s="95"/>
      <c r="EU165" s="95"/>
      <c r="EV165" s="95"/>
      <c r="EW165" s="95"/>
      <c r="EX165" s="95"/>
      <c r="EY165" s="96"/>
      <c r="EZ165" s="94" t="s">
        <v>248</v>
      </c>
      <c r="FA165" s="95"/>
      <c r="FB165" s="95"/>
      <c r="FC165" s="95"/>
      <c r="FD165" s="95"/>
      <c r="FE165" s="96"/>
      <c r="FF165" s="103" t="s">
        <v>249</v>
      </c>
      <c r="FG165" s="104"/>
      <c r="FH165" s="104"/>
      <c r="FI165" s="104"/>
      <c r="FJ165" s="104"/>
      <c r="FK165" s="105"/>
    </row>
    <row r="166" spans="1:167" s="54" customFormat="1" ht="11.25" customHeight="1" x14ac:dyDescent="0.2">
      <c r="A166" s="94">
        <v>161</v>
      </c>
      <c r="B166" s="95"/>
      <c r="C166" s="95"/>
      <c r="D166" s="96"/>
      <c r="E166" s="94" t="s">
        <v>246</v>
      </c>
      <c r="F166" s="95"/>
      <c r="G166" s="95"/>
      <c r="H166" s="95"/>
      <c r="I166" s="95"/>
      <c r="J166" s="95"/>
      <c r="K166" s="96"/>
      <c r="L166" s="106" t="s">
        <v>217</v>
      </c>
      <c r="M166" s="107"/>
      <c r="N166" s="107"/>
      <c r="O166" s="107"/>
      <c r="P166" s="107"/>
      <c r="Q166" s="108"/>
      <c r="R166" s="109" t="s">
        <v>247</v>
      </c>
      <c r="S166" s="110"/>
      <c r="T166" s="110"/>
      <c r="U166" s="110"/>
      <c r="V166" s="111"/>
      <c r="W166" s="109">
        <v>6</v>
      </c>
      <c r="X166" s="110"/>
      <c r="Y166" s="110"/>
      <c r="Z166" s="110"/>
      <c r="AA166" s="111"/>
      <c r="AB166" s="94">
        <v>1</v>
      </c>
      <c r="AC166" s="95"/>
      <c r="AD166" s="95"/>
      <c r="AE166" s="95"/>
      <c r="AF166" s="96"/>
      <c r="AG166" s="99" t="s">
        <v>87</v>
      </c>
      <c r="AH166" s="95"/>
      <c r="AI166" s="95"/>
      <c r="AJ166" s="95"/>
      <c r="AK166" s="96"/>
      <c r="AL166" s="99" t="s">
        <v>87</v>
      </c>
      <c r="AM166" s="95"/>
      <c r="AN166" s="95"/>
      <c r="AO166" s="95"/>
      <c r="AP166" s="96"/>
      <c r="AQ166" s="93">
        <v>0</v>
      </c>
      <c r="AR166" s="93"/>
      <c r="AS166" s="93"/>
      <c r="AT166" s="93"/>
      <c r="AU166" s="93">
        <v>0</v>
      </c>
      <c r="AV166" s="93"/>
      <c r="AW166" s="93"/>
      <c r="AX166" s="93"/>
      <c r="AY166" s="93">
        <v>0</v>
      </c>
      <c r="AZ166" s="93"/>
      <c r="BA166" s="93"/>
      <c r="BB166" s="93"/>
      <c r="BC166" s="93">
        <v>1</v>
      </c>
      <c r="BD166" s="93"/>
      <c r="BE166" s="93"/>
      <c r="BF166" s="93"/>
      <c r="BG166" s="94">
        <v>0</v>
      </c>
      <c r="BH166" s="95"/>
      <c r="BI166" s="95"/>
      <c r="BJ166" s="96"/>
      <c r="BK166" s="94">
        <v>1</v>
      </c>
      <c r="BL166" s="95"/>
      <c r="BM166" s="95"/>
      <c r="BN166" s="96"/>
      <c r="BO166" s="94">
        <v>0</v>
      </c>
      <c r="BP166" s="95"/>
      <c r="BQ166" s="95"/>
      <c r="BR166" s="96"/>
      <c r="BS166" s="94">
        <f t="shared" si="6"/>
        <v>2</v>
      </c>
      <c r="BT166" s="95"/>
      <c r="BU166" s="95"/>
      <c r="BV166" s="95"/>
      <c r="BW166" s="96"/>
      <c r="BX166" s="94">
        <v>0</v>
      </c>
      <c r="BY166" s="95"/>
      <c r="BZ166" s="95"/>
      <c r="CA166" s="96"/>
      <c r="CB166" s="94">
        <v>0</v>
      </c>
      <c r="CC166" s="95"/>
      <c r="CD166" s="95"/>
      <c r="CE166" s="96"/>
      <c r="CF166" s="94">
        <v>0</v>
      </c>
      <c r="CG166" s="95"/>
      <c r="CH166" s="95"/>
      <c r="CI166" s="96"/>
      <c r="CJ166" s="94">
        <v>8</v>
      </c>
      <c r="CK166" s="95"/>
      <c r="CL166" s="95"/>
      <c r="CM166" s="96"/>
      <c r="CN166" s="94">
        <v>0</v>
      </c>
      <c r="CO166" s="95"/>
      <c r="CP166" s="95"/>
      <c r="CQ166" s="96"/>
      <c r="CR166" s="94">
        <v>3</v>
      </c>
      <c r="CS166" s="95"/>
      <c r="CT166" s="95"/>
      <c r="CU166" s="95"/>
      <c r="CV166" s="96"/>
      <c r="CW166" s="94">
        <v>5</v>
      </c>
      <c r="CX166" s="95"/>
      <c r="CY166" s="95"/>
      <c r="CZ166" s="95"/>
      <c r="DA166" s="96"/>
      <c r="DB166" s="94">
        <v>0</v>
      </c>
      <c r="DC166" s="95"/>
      <c r="DD166" s="95"/>
      <c r="DE166" s="95"/>
      <c r="DF166" s="96"/>
      <c r="DG166" s="94">
        <f t="shared" si="7"/>
        <v>8</v>
      </c>
      <c r="DH166" s="95"/>
      <c r="DI166" s="95"/>
      <c r="DJ166" s="95"/>
      <c r="DK166" s="96"/>
      <c r="DL166" s="94">
        <v>0</v>
      </c>
      <c r="DM166" s="95"/>
      <c r="DN166" s="95"/>
      <c r="DO166" s="96"/>
      <c r="DP166" s="94">
        <v>0</v>
      </c>
      <c r="DQ166" s="95"/>
      <c r="DR166" s="95"/>
      <c r="DS166" s="96"/>
      <c r="DT166" s="94">
        <f t="shared" si="8"/>
        <v>8</v>
      </c>
      <c r="DU166" s="95"/>
      <c r="DV166" s="95"/>
      <c r="DW166" s="95"/>
      <c r="DX166" s="96"/>
      <c r="DY166" s="100">
        <v>42705.1875</v>
      </c>
      <c r="DZ166" s="95"/>
      <c r="EA166" s="95"/>
      <c r="EB166" s="95"/>
      <c r="EC166" s="96"/>
      <c r="ED166" s="100">
        <v>42705.270833333336</v>
      </c>
      <c r="EE166" s="101"/>
      <c r="EF166" s="101"/>
      <c r="EG166" s="101"/>
      <c r="EH166" s="102"/>
      <c r="EI166" s="100">
        <v>42705.270833333336</v>
      </c>
      <c r="EJ166" s="101"/>
      <c r="EK166" s="101"/>
      <c r="EL166" s="101"/>
      <c r="EM166" s="102"/>
      <c r="EN166" s="94">
        <v>2</v>
      </c>
      <c r="EO166" s="95"/>
      <c r="EP166" s="95"/>
      <c r="EQ166" s="96"/>
      <c r="ER166" s="94"/>
      <c r="ES166" s="95"/>
      <c r="ET166" s="95"/>
      <c r="EU166" s="95"/>
      <c r="EV166" s="95"/>
      <c r="EW166" s="95"/>
      <c r="EX166" s="95"/>
      <c r="EY166" s="96"/>
      <c r="EZ166" s="94" t="s">
        <v>248</v>
      </c>
      <c r="FA166" s="95"/>
      <c r="FB166" s="95"/>
      <c r="FC166" s="95"/>
      <c r="FD166" s="95"/>
      <c r="FE166" s="96"/>
      <c r="FF166" s="103" t="s">
        <v>249</v>
      </c>
      <c r="FG166" s="104"/>
      <c r="FH166" s="104"/>
      <c r="FI166" s="104"/>
      <c r="FJ166" s="104"/>
      <c r="FK166" s="105"/>
    </row>
    <row r="167" spans="1:167" s="54" customFormat="1" ht="11.25" customHeight="1" x14ac:dyDescent="0.2">
      <c r="A167" s="94">
        <v>162</v>
      </c>
      <c r="B167" s="95"/>
      <c r="C167" s="95"/>
      <c r="D167" s="96"/>
      <c r="E167" s="94" t="s">
        <v>246</v>
      </c>
      <c r="F167" s="95"/>
      <c r="G167" s="95"/>
      <c r="H167" s="95"/>
      <c r="I167" s="95"/>
      <c r="J167" s="95"/>
      <c r="K167" s="96"/>
      <c r="L167" s="114" t="s">
        <v>320</v>
      </c>
      <c r="M167" s="115"/>
      <c r="N167" s="115"/>
      <c r="O167" s="115"/>
      <c r="P167" s="115"/>
      <c r="Q167" s="116"/>
      <c r="R167" s="109" t="s">
        <v>247</v>
      </c>
      <c r="S167" s="110"/>
      <c r="T167" s="110"/>
      <c r="U167" s="110"/>
      <c r="V167" s="111"/>
      <c r="W167" s="109">
        <v>10</v>
      </c>
      <c r="X167" s="110"/>
      <c r="Y167" s="110"/>
      <c r="Z167" s="110"/>
      <c r="AA167" s="111"/>
      <c r="AB167" s="94">
        <v>0</v>
      </c>
      <c r="AC167" s="95"/>
      <c r="AD167" s="95"/>
      <c r="AE167" s="95"/>
      <c r="AF167" s="96"/>
      <c r="AG167" s="99" t="s">
        <v>87</v>
      </c>
      <c r="AH167" s="95"/>
      <c r="AI167" s="95"/>
      <c r="AJ167" s="95"/>
      <c r="AK167" s="96"/>
      <c r="AL167" s="99" t="s">
        <v>87</v>
      </c>
      <c r="AM167" s="95"/>
      <c r="AN167" s="95"/>
      <c r="AO167" s="95"/>
      <c r="AP167" s="96"/>
      <c r="AQ167" s="93">
        <v>0</v>
      </c>
      <c r="AR167" s="93"/>
      <c r="AS167" s="93"/>
      <c r="AT167" s="93"/>
      <c r="AU167" s="93">
        <v>0</v>
      </c>
      <c r="AV167" s="93"/>
      <c r="AW167" s="93"/>
      <c r="AX167" s="93"/>
      <c r="AY167" s="93">
        <v>0</v>
      </c>
      <c r="AZ167" s="93"/>
      <c r="BA167" s="93"/>
      <c r="BB167" s="93"/>
      <c r="BC167" s="93">
        <v>0</v>
      </c>
      <c r="BD167" s="93"/>
      <c r="BE167" s="93"/>
      <c r="BF167" s="93"/>
      <c r="BG167" s="94">
        <v>3</v>
      </c>
      <c r="BH167" s="95"/>
      <c r="BI167" s="95"/>
      <c r="BJ167" s="96"/>
      <c r="BK167" s="94">
        <v>0</v>
      </c>
      <c r="BL167" s="95"/>
      <c r="BM167" s="95"/>
      <c r="BN167" s="96"/>
      <c r="BO167" s="94">
        <v>0</v>
      </c>
      <c r="BP167" s="95"/>
      <c r="BQ167" s="95"/>
      <c r="BR167" s="96"/>
      <c r="BS167" s="94">
        <f t="shared" si="6"/>
        <v>3</v>
      </c>
      <c r="BT167" s="95"/>
      <c r="BU167" s="95"/>
      <c r="BV167" s="95"/>
      <c r="BW167" s="96"/>
      <c r="BX167" s="94">
        <v>0</v>
      </c>
      <c r="BY167" s="95"/>
      <c r="BZ167" s="95"/>
      <c r="CA167" s="96"/>
      <c r="CB167" s="94">
        <v>0</v>
      </c>
      <c r="CC167" s="95"/>
      <c r="CD167" s="95"/>
      <c r="CE167" s="96"/>
      <c r="CF167" s="94">
        <v>0</v>
      </c>
      <c r="CG167" s="95"/>
      <c r="CH167" s="95"/>
      <c r="CI167" s="96"/>
      <c r="CJ167" s="94">
        <v>0</v>
      </c>
      <c r="CK167" s="95"/>
      <c r="CL167" s="95"/>
      <c r="CM167" s="96"/>
      <c r="CN167" s="94">
        <v>20</v>
      </c>
      <c r="CO167" s="95"/>
      <c r="CP167" s="95"/>
      <c r="CQ167" s="96"/>
      <c r="CR167" s="94">
        <v>20</v>
      </c>
      <c r="CS167" s="95"/>
      <c r="CT167" s="95"/>
      <c r="CU167" s="95"/>
      <c r="CV167" s="96"/>
      <c r="CW167" s="94">
        <v>0</v>
      </c>
      <c r="CX167" s="95"/>
      <c r="CY167" s="95"/>
      <c r="CZ167" s="95"/>
      <c r="DA167" s="96"/>
      <c r="DB167" s="94">
        <v>0</v>
      </c>
      <c r="DC167" s="95"/>
      <c r="DD167" s="95"/>
      <c r="DE167" s="95"/>
      <c r="DF167" s="96"/>
      <c r="DG167" s="94">
        <f t="shared" si="7"/>
        <v>20</v>
      </c>
      <c r="DH167" s="95"/>
      <c r="DI167" s="95"/>
      <c r="DJ167" s="95"/>
      <c r="DK167" s="96"/>
      <c r="DL167" s="94">
        <v>0</v>
      </c>
      <c r="DM167" s="95"/>
      <c r="DN167" s="95"/>
      <c r="DO167" s="96"/>
      <c r="DP167" s="94">
        <v>0</v>
      </c>
      <c r="DQ167" s="95"/>
      <c r="DR167" s="95"/>
      <c r="DS167" s="96"/>
      <c r="DT167" s="94">
        <f t="shared" si="8"/>
        <v>20</v>
      </c>
      <c r="DU167" s="95"/>
      <c r="DV167" s="95"/>
      <c r="DW167" s="95"/>
      <c r="DX167" s="96"/>
      <c r="DY167" s="100">
        <v>42707.489583333336</v>
      </c>
      <c r="DZ167" s="95"/>
      <c r="EA167" s="95"/>
      <c r="EB167" s="95"/>
      <c r="EC167" s="96"/>
      <c r="ED167" s="100">
        <v>42707.572916666664</v>
      </c>
      <c r="EE167" s="112"/>
      <c r="EF167" s="112"/>
      <c r="EG167" s="112"/>
      <c r="EH167" s="113"/>
      <c r="EI167" s="100">
        <v>42707.572916666664</v>
      </c>
      <c r="EJ167" s="101"/>
      <c r="EK167" s="101"/>
      <c r="EL167" s="101"/>
      <c r="EM167" s="102"/>
      <c r="EN167" s="94">
        <v>2</v>
      </c>
      <c r="EO167" s="95"/>
      <c r="EP167" s="95"/>
      <c r="EQ167" s="96"/>
      <c r="ER167" s="94"/>
      <c r="ES167" s="95"/>
      <c r="ET167" s="95"/>
      <c r="EU167" s="95"/>
      <c r="EV167" s="95"/>
      <c r="EW167" s="95"/>
      <c r="EX167" s="95"/>
      <c r="EY167" s="96"/>
      <c r="EZ167" s="94" t="s">
        <v>248</v>
      </c>
      <c r="FA167" s="95"/>
      <c r="FB167" s="95"/>
      <c r="FC167" s="95"/>
      <c r="FD167" s="95"/>
      <c r="FE167" s="96"/>
      <c r="FF167" s="103" t="s">
        <v>249</v>
      </c>
      <c r="FG167" s="104"/>
      <c r="FH167" s="104"/>
      <c r="FI167" s="104"/>
      <c r="FJ167" s="104"/>
      <c r="FK167" s="105"/>
    </row>
    <row r="168" spans="1:167" s="54" customFormat="1" ht="11.25" customHeight="1" x14ac:dyDescent="0.2">
      <c r="A168" s="94">
        <v>163</v>
      </c>
      <c r="B168" s="95"/>
      <c r="C168" s="95"/>
      <c r="D168" s="96"/>
      <c r="E168" s="94" t="s">
        <v>246</v>
      </c>
      <c r="F168" s="95"/>
      <c r="G168" s="95"/>
      <c r="H168" s="95"/>
      <c r="I168" s="95"/>
      <c r="J168" s="95"/>
      <c r="K168" s="96"/>
      <c r="L168" s="114" t="s">
        <v>321</v>
      </c>
      <c r="M168" s="115"/>
      <c r="N168" s="115"/>
      <c r="O168" s="115"/>
      <c r="P168" s="115"/>
      <c r="Q168" s="116"/>
      <c r="R168" s="109" t="s">
        <v>91</v>
      </c>
      <c r="S168" s="110"/>
      <c r="T168" s="110"/>
      <c r="U168" s="110"/>
      <c r="V168" s="111"/>
      <c r="W168" s="109">
        <v>6</v>
      </c>
      <c r="X168" s="110"/>
      <c r="Y168" s="110"/>
      <c r="Z168" s="110"/>
      <c r="AA168" s="111"/>
      <c r="AB168" s="94">
        <v>0</v>
      </c>
      <c r="AC168" s="95"/>
      <c r="AD168" s="95"/>
      <c r="AE168" s="95"/>
      <c r="AF168" s="96"/>
      <c r="AG168" s="99" t="s">
        <v>87</v>
      </c>
      <c r="AH168" s="95"/>
      <c r="AI168" s="95"/>
      <c r="AJ168" s="95"/>
      <c r="AK168" s="96"/>
      <c r="AL168" s="99" t="s">
        <v>87</v>
      </c>
      <c r="AM168" s="95"/>
      <c r="AN168" s="95"/>
      <c r="AO168" s="95"/>
      <c r="AP168" s="96"/>
      <c r="AQ168" s="93">
        <v>0</v>
      </c>
      <c r="AR168" s="93"/>
      <c r="AS168" s="93"/>
      <c r="AT168" s="93"/>
      <c r="AU168" s="93">
        <v>0</v>
      </c>
      <c r="AV168" s="93"/>
      <c r="AW168" s="93"/>
      <c r="AX168" s="93"/>
      <c r="AY168" s="93">
        <v>0</v>
      </c>
      <c r="AZ168" s="93"/>
      <c r="BA168" s="93"/>
      <c r="BB168" s="93"/>
      <c r="BC168" s="93">
        <v>1</v>
      </c>
      <c r="BD168" s="93"/>
      <c r="BE168" s="93"/>
      <c r="BF168" s="93"/>
      <c r="BG168" s="94">
        <v>0</v>
      </c>
      <c r="BH168" s="95"/>
      <c r="BI168" s="95"/>
      <c r="BJ168" s="96"/>
      <c r="BK168" s="94">
        <v>1</v>
      </c>
      <c r="BL168" s="95"/>
      <c r="BM168" s="95"/>
      <c r="BN168" s="96"/>
      <c r="BO168" s="94">
        <v>0</v>
      </c>
      <c r="BP168" s="95"/>
      <c r="BQ168" s="95"/>
      <c r="BR168" s="96"/>
      <c r="BS168" s="94">
        <f t="shared" si="6"/>
        <v>2</v>
      </c>
      <c r="BT168" s="95"/>
      <c r="BU168" s="95"/>
      <c r="BV168" s="95"/>
      <c r="BW168" s="96"/>
      <c r="BX168" s="94">
        <v>0</v>
      </c>
      <c r="BY168" s="95"/>
      <c r="BZ168" s="95"/>
      <c r="CA168" s="96"/>
      <c r="CB168" s="94">
        <v>0</v>
      </c>
      <c r="CC168" s="95"/>
      <c r="CD168" s="95"/>
      <c r="CE168" s="96"/>
      <c r="CF168" s="94">
        <v>0</v>
      </c>
      <c r="CG168" s="95"/>
      <c r="CH168" s="95"/>
      <c r="CI168" s="96"/>
      <c r="CJ168" s="94">
        <v>8</v>
      </c>
      <c r="CK168" s="95"/>
      <c r="CL168" s="95"/>
      <c r="CM168" s="96"/>
      <c r="CN168" s="94">
        <v>0</v>
      </c>
      <c r="CO168" s="95"/>
      <c r="CP168" s="95"/>
      <c r="CQ168" s="96"/>
      <c r="CR168" s="94">
        <v>3</v>
      </c>
      <c r="CS168" s="95"/>
      <c r="CT168" s="95"/>
      <c r="CU168" s="95"/>
      <c r="CV168" s="96"/>
      <c r="CW168" s="94">
        <v>5</v>
      </c>
      <c r="CX168" s="95"/>
      <c r="CY168" s="95"/>
      <c r="CZ168" s="95"/>
      <c r="DA168" s="96"/>
      <c r="DB168" s="94">
        <v>0</v>
      </c>
      <c r="DC168" s="95"/>
      <c r="DD168" s="95"/>
      <c r="DE168" s="95"/>
      <c r="DF168" s="96"/>
      <c r="DG168" s="94">
        <f t="shared" si="7"/>
        <v>8</v>
      </c>
      <c r="DH168" s="95"/>
      <c r="DI168" s="95"/>
      <c r="DJ168" s="95"/>
      <c r="DK168" s="96"/>
      <c r="DL168" s="94">
        <v>0</v>
      </c>
      <c r="DM168" s="95"/>
      <c r="DN168" s="95"/>
      <c r="DO168" s="96"/>
      <c r="DP168" s="94">
        <v>0</v>
      </c>
      <c r="DQ168" s="95"/>
      <c r="DR168" s="95"/>
      <c r="DS168" s="96"/>
      <c r="DT168" s="94">
        <f t="shared" si="8"/>
        <v>8</v>
      </c>
      <c r="DU168" s="95"/>
      <c r="DV168" s="95"/>
      <c r="DW168" s="95"/>
      <c r="DX168" s="96"/>
      <c r="DY168" s="100">
        <v>42708.666666666664</v>
      </c>
      <c r="DZ168" s="95"/>
      <c r="EA168" s="95"/>
      <c r="EB168" s="95"/>
      <c r="EC168" s="96"/>
      <c r="ED168" s="100">
        <v>42708.75</v>
      </c>
      <c r="EE168" s="112"/>
      <c r="EF168" s="112"/>
      <c r="EG168" s="112"/>
      <c r="EH168" s="113"/>
      <c r="EI168" s="100">
        <v>42708.75</v>
      </c>
      <c r="EJ168" s="101"/>
      <c r="EK168" s="101"/>
      <c r="EL168" s="101"/>
      <c r="EM168" s="102"/>
      <c r="EN168" s="94">
        <v>2</v>
      </c>
      <c r="EO168" s="95"/>
      <c r="EP168" s="95"/>
      <c r="EQ168" s="96"/>
      <c r="ER168" s="94"/>
      <c r="ES168" s="95"/>
      <c r="ET168" s="95"/>
      <c r="EU168" s="95"/>
      <c r="EV168" s="95"/>
      <c r="EW168" s="95"/>
      <c r="EX168" s="95"/>
      <c r="EY168" s="96"/>
      <c r="EZ168" s="94" t="s">
        <v>248</v>
      </c>
      <c r="FA168" s="95"/>
      <c r="FB168" s="95"/>
      <c r="FC168" s="95"/>
      <c r="FD168" s="95"/>
      <c r="FE168" s="96"/>
      <c r="FF168" s="103" t="s">
        <v>249</v>
      </c>
      <c r="FG168" s="104"/>
      <c r="FH168" s="104"/>
      <c r="FI168" s="104"/>
      <c r="FJ168" s="104"/>
      <c r="FK168" s="105"/>
    </row>
    <row r="169" spans="1:167" s="54" customFormat="1" ht="11.25" customHeight="1" x14ac:dyDescent="0.2">
      <c r="A169" s="94">
        <v>164</v>
      </c>
      <c r="B169" s="95"/>
      <c r="C169" s="95"/>
      <c r="D169" s="96"/>
      <c r="E169" s="94" t="s">
        <v>246</v>
      </c>
      <c r="F169" s="95"/>
      <c r="G169" s="95"/>
      <c r="H169" s="95"/>
      <c r="I169" s="95"/>
      <c r="J169" s="95"/>
      <c r="K169" s="96"/>
      <c r="L169" s="114" t="s">
        <v>322</v>
      </c>
      <c r="M169" s="115"/>
      <c r="N169" s="115"/>
      <c r="O169" s="115"/>
      <c r="P169" s="115"/>
      <c r="Q169" s="116"/>
      <c r="R169" s="109" t="s">
        <v>247</v>
      </c>
      <c r="S169" s="110"/>
      <c r="T169" s="110"/>
      <c r="U169" s="110"/>
      <c r="V169" s="111"/>
      <c r="W169" s="109">
        <v>0.4</v>
      </c>
      <c r="X169" s="110"/>
      <c r="Y169" s="110"/>
      <c r="Z169" s="110"/>
      <c r="AA169" s="111"/>
      <c r="AB169" s="94">
        <v>0</v>
      </c>
      <c r="AC169" s="95"/>
      <c r="AD169" s="95"/>
      <c r="AE169" s="95"/>
      <c r="AF169" s="96"/>
      <c r="AG169" s="99" t="s">
        <v>87</v>
      </c>
      <c r="AH169" s="95"/>
      <c r="AI169" s="95"/>
      <c r="AJ169" s="95"/>
      <c r="AK169" s="96"/>
      <c r="AL169" s="99" t="s">
        <v>87</v>
      </c>
      <c r="AM169" s="95"/>
      <c r="AN169" s="95"/>
      <c r="AO169" s="95"/>
      <c r="AP169" s="96"/>
      <c r="AQ169" s="93">
        <v>0</v>
      </c>
      <c r="AR169" s="93"/>
      <c r="AS169" s="93"/>
      <c r="AT169" s="93"/>
      <c r="AU169" s="93">
        <v>0</v>
      </c>
      <c r="AV169" s="93"/>
      <c r="AW169" s="93"/>
      <c r="AX169" s="93"/>
      <c r="AY169" s="93">
        <v>0</v>
      </c>
      <c r="AZ169" s="93"/>
      <c r="BA169" s="93"/>
      <c r="BB169" s="93"/>
      <c r="BC169" s="93">
        <v>0</v>
      </c>
      <c r="BD169" s="93"/>
      <c r="BE169" s="93"/>
      <c r="BF169" s="93"/>
      <c r="BG169" s="94">
        <v>0</v>
      </c>
      <c r="BH169" s="95"/>
      <c r="BI169" s="95"/>
      <c r="BJ169" s="96"/>
      <c r="BK169" s="94">
        <v>0</v>
      </c>
      <c r="BL169" s="95"/>
      <c r="BM169" s="95"/>
      <c r="BN169" s="96"/>
      <c r="BO169" s="94">
        <v>0</v>
      </c>
      <c r="BP169" s="95"/>
      <c r="BQ169" s="95"/>
      <c r="BR169" s="96"/>
      <c r="BS169" s="94">
        <f t="shared" si="6"/>
        <v>0</v>
      </c>
      <c r="BT169" s="95"/>
      <c r="BU169" s="95"/>
      <c r="BV169" s="95"/>
      <c r="BW169" s="96"/>
      <c r="BX169" s="94">
        <v>0</v>
      </c>
      <c r="BY169" s="95"/>
      <c r="BZ169" s="95"/>
      <c r="CA169" s="96"/>
      <c r="CB169" s="94">
        <v>0</v>
      </c>
      <c r="CC169" s="95"/>
      <c r="CD169" s="95"/>
      <c r="CE169" s="96"/>
      <c r="CF169" s="94">
        <v>0</v>
      </c>
      <c r="CG169" s="95"/>
      <c r="CH169" s="95"/>
      <c r="CI169" s="96"/>
      <c r="CJ169" s="94">
        <v>0</v>
      </c>
      <c r="CK169" s="95"/>
      <c r="CL169" s="95"/>
      <c r="CM169" s="96"/>
      <c r="CN169" s="94">
        <v>6</v>
      </c>
      <c r="CO169" s="95"/>
      <c r="CP169" s="95"/>
      <c r="CQ169" s="96"/>
      <c r="CR169" s="94">
        <v>6</v>
      </c>
      <c r="CS169" s="95"/>
      <c r="CT169" s="95"/>
      <c r="CU169" s="95"/>
      <c r="CV169" s="96"/>
      <c r="CW169" s="94">
        <v>0</v>
      </c>
      <c r="CX169" s="95"/>
      <c r="CY169" s="95"/>
      <c r="CZ169" s="95"/>
      <c r="DA169" s="96"/>
      <c r="DB169" s="94">
        <v>0</v>
      </c>
      <c r="DC169" s="95"/>
      <c r="DD169" s="95"/>
      <c r="DE169" s="95"/>
      <c r="DF169" s="96"/>
      <c r="DG169" s="94">
        <f t="shared" si="7"/>
        <v>6</v>
      </c>
      <c r="DH169" s="95"/>
      <c r="DI169" s="95"/>
      <c r="DJ169" s="95"/>
      <c r="DK169" s="96"/>
      <c r="DL169" s="94">
        <v>0</v>
      </c>
      <c r="DM169" s="95"/>
      <c r="DN169" s="95"/>
      <c r="DO169" s="96"/>
      <c r="DP169" s="94">
        <v>0</v>
      </c>
      <c r="DQ169" s="95"/>
      <c r="DR169" s="95"/>
      <c r="DS169" s="96"/>
      <c r="DT169" s="94">
        <f t="shared" si="8"/>
        <v>6</v>
      </c>
      <c r="DU169" s="95"/>
      <c r="DV169" s="95"/>
      <c r="DW169" s="95"/>
      <c r="DX169" s="96"/>
      <c r="DY169" s="100">
        <v>42710.552083333336</v>
      </c>
      <c r="DZ169" s="95"/>
      <c r="EA169" s="95"/>
      <c r="EB169" s="95"/>
      <c r="EC169" s="96"/>
      <c r="ED169" s="100">
        <v>42710.625</v>
      </c>
      <c r="EE169" s="112"/>
      <c r="EF169" s="112"/>
      <c r="EG169" s="112"/>
      <c r="EH169" s="113"/>
      <c r="EI169" s="100">
        <v>42710.625</v>
      </c>
      <c r="EJ169" s="101"/>
      <c r="EK169" s="101"/>
      <c r="EL169" s="101"/>
      <c r="EM169" s="102"/>
      <c r="EN169" s="94">
        <v>1.8</v>
      </c>
      <c r="EO169" s="95"/>
      <c r="EP169" s="95"/>
      <c r="EQ169" s="96"/>
      <c r="ER169" s="94"/>
      <c r="ES169" s="95"/>
      <c r="ET169" s="95"/>
      <c r="EU169" s="95"/>
      <c r="EV169" s="95"/>
      <c r="EW169" s="95"/>
      <c r="EX169" s="95"/>
      <c r="EY169" s="96"/>
      <c r="EZ169" s="94" t="s">
        <v>248</v>
      </c>
      <c r="FA169" s="95"/>
      <c r="FB169" s="95"/>
      <c r="FC169" s="95"/>
      <c r="FD169" s="95"/>
      <c r="FE169" s="96"/>
      <c r="FF169" s="103" t="s">
        <v>249</v>
      </c>
      <c r="FG169" s="104"/>
      <c r="FH169" s="104"/>
      <c r="FI169" s="104"/>
      <c r="FJ169" s="104"/>
      <c r="FK169" s="105"/>
    </row>
    <row r="170" spans="1:167" s="54" customFormat="1" ht="11.25" customHeight="1" x14ac:dyDescent="0.2">
      <c r="A170" s="94">
        <v>165</v>
      </c>
      <c r="B170" s="95"/>
      <c r="C170" s="95"/>
      <c r="D170" s="96"/>
      <c r="E170" s="94" t="s">
        <v>246</v>
      </c>
      <c r="F170" s="95"/>
      <c r="G170" s="95"/>
      <c r="H170" s="95"/>
      <c r="I170" s="95"/>
      <c r="J170" s="95"/>
      <c r="K170" s="96"/>
      <c r="L170" s="117" t="s">
        <v>250</v>
      </c>
      <c r="M170" s="118"/>
      <c r="N170" s="118"/>
      <c r="O170" s="118"/>
      <c r="P170" s="118"/>
      <c r="Q170" s="119"/>
      <c r="R170" s="94" t="s">
        <v>126</v>
      </c>
      <c r="S170" s="95"/>
      <c r="T170" s="95"/>
      <c r="U170" s="95"/>
      <c r="V170" s="96"/>
      <c r="W170" s="94">
        <v>6</v>
      </c>
      <c r="X170" s="95"/>
      <c r="Y170" s="95"/>
      <c r="Z170" s="95"/>
      <c r="AA170" s="96"/>
      <c r="AB170" s="94">
        <v>0</v>
      </c>
      <c r="AC170" s="95"/>
      <c r="AD170" s="95"/>
      <c r="AE170" s="95"/>
      <c r="AF170" s="96"/>
      <c r="AG170" s="99" t="s">
        <v>87</v>
      </c>
      <c r="AH170" s="95"/>
      <c r="AI170" s="95"/>
      <c r="AJ170" s="95"/>
      <c r="AK170" s="96"/>
      <c r="AL170" s="99" t="s">
        <v>87</v>
      </c>
      <c r="AM170" s="95"/>
      <c r="AN170" s="95"/>
      <c r="AO170" s="95"/>
      <c r="AP170" s="96"/>
      <c r="AQ170" s="93">
        <v>0</v>
      </c>
      <c r="AR170" s="93"/>
      <c r="AS170" s="93"/>
      <c r="AT170" s="93"/>
      <c r="AU170" s="93">
        <v>0</v>
      </c>
      <c r="AV170" s="93"/>
      <c r="AW170" s="93"/>
      <c r="AX170" s="93"/>
      <c r="AY170" s="93">
        <v>2</v>
      </c>
      <c r="AZ170" s="93"/>
      <c r="BA170" s="93"/>
      <c r="BB170" s="93"/>
      <c r="BC170" s="93">
        <v>1</v>
      </c>
      <c r="BD170" s="93"/>
      <c r="BE170" s="93"/>
      <c r="BF170" s="93"/>
      <c r="BG170" s="93">
        <v>3</v>
      </c>
      <c r="BH170" s="93"/>
      <c r="BI170" s="93"/>
      <c r="BJ170" s="93"/>
      <c r="BK170" s="93">
        <v>2</v>
      </c>
      <c r="BL170" s="93"/>
      <c r="BM170" s="93"/>
      <c r="BN170" s="93"/>
      <c r="BO170" s="93">
        <v>0</v>
      </c>
      <c r="BP170" s="93"/>
      <c r="BQ170" s="93"/>
      <c r="BR170" s="93"/>
      <c r="BS170" s="94">
        <f t="shared" si="6"/>
        <v>8</v>
      </c>
      <c r="BT170" s="95"/>
      <c r="BU170" s="95"/>
      <c r="BV170" s="95"/>
      <c r="BW170" s="96"/>
      <c r="BX170" s="93">
        <v>0</v>
      </c>
      <c r="BY170" s="93"/>
      <c r="BZ170" s="93"/>
      <c r="CA170" s="93"/>
      <c r="CB170" s="93">
        <v>0</v>
      </c>
      <c r="CC170" s="93"/>
      <c r="CD170" s="93"/>
      <c r="CE170" s="93"/>
      <c r="CF170" s="93">
        <v>0</v>
      </c>
      <c r="CG170" s="93"/>
      <c r="CH170" s="93"/>
      <c r="CI170" s="93"/>
      <c r="CJ170" s="93">
        <v>0</v>
      </c>
      <c r="CK170" s="93"/>
      <c r="CL170" s="93"/>
      <c r="CM170" s="93"/>
      <c r="CN170" s="93">
        <v>11</v>
      </c>
      <c r="CO170" s="93"/>
      <c r="CP170" s="93"/>
      <c r="CQ170" s="93"/>
      <c r="CR170" s="93">
        <v>0</v>
      </c>
      <c r="CS170" s="93"/>
      <c r="CT170" s="93"/>
      <c r="CU170" s="93"/>
      <c r="CV170" s="93"/>
      <c r="CW170" s="93">
        <v>11</v>
      </c>
      <c r="CX170" s="93"/>
      <c r="CY170" s="93"/>
      <c r="CZ170" s="93"/>
      <c r="DA170" s="93"/>
      <c r="DB170" s="93">
        <v>0</v>
      </c>
      <c r="DC170" s="93"/>
      <c r="DD170" s="93"/>
      <c r="DE170" s="93"/>
      <c r="DF170" s="93"/>
      <c r="DG170" s="94">
        <f t="shared" si="7"/>
        <v>11</v>
      </c>
      <c r="DH170" s="95"/>
      <c r="DI170" s="95"/>
      <c r="DJ170" s="95"/>
      <c r="DK170" s="96"/>
      <c r="DL170" s="93">
        <v>0</v>
      </c>
      <c r="DM170" s="93"/>
      <c r="DN170" s="93"/>
      <c r="DO170" s="93"/>
      <c r="DP170" s="93">
        <v>0</v>
      </c>
      <c r="DQ170" s="93"/>
      <c r="DR170" s="93"/>
      <c r="DS170" s="93"/>
      <c r="DT170" s="94">
        <f t="shared" si="8"/>
        <v>11</v>
      </c>
      <c r="DU170" s="95"/>
      <c r="DV170" s="95"/>
      <c r="DW170" s="95"/>
      <c r="DX170" s="96"/>
      <c r="DY170" s="100">
        <v>42711.701388888891</v>
      </c>
      <c r="DZ170" s="95"/>
      <c r="EA170" s="95"/>
      <c r="EB170" s="95"/>
      <c r="EC170" s="96"/>
      <c r="ED170" s="100">
        <v>42711.958333333336</v>
      </c>
      <c r="EE170" s="112"/>
      <c r="EF170" s="112"/>
      <c r="EG170" s="112"/>
      <c r="EH170" s="113"/>
      <c r="EI170" s="100">
        <v>42711.958333333336</v>
      </c>
      <c r="EJ170" s="101"/>
      <c r="EK170" s="101"/>
      <c r="EL170" s="101"/>
      <c r="EM170" s="102"/>
      <c r="EN170" s="94">
        <v>6.2</v>
      </c>
      <c r="EO170" s="95"/>
      <c r="EP170" s="95"/>
      <c r="EQ170" s="96"/>
      <c r="ER170" s="94"/>
      <c r="ES170" s="95"/>
      <c r="ET170" s="95"/>
      <c r="EU170" s="95"/>
      <c r="EV170" s="95"/>
      <c r="EW170" s="95"/>
      <c r="EX170" s="95"/>
      <c r="EY170" s="96"/>
      <c r="EZ170" s="94" t="s">
        <v>248</v>
      </c>
      <c r="FA170" s="95"/>
      <c r="FB170" s="95"/>
      <c r="FC170" s="95"/>
      <c r="FD170" s="95"/>
      <c r="FE170" s="96"/>
      <c r="FF170" s="103" t="s">
        <v>249</v>
      </c>
      <c r="FG170" s="104"/>
      <c r="FH170" s="104"/>
      <c r="FI170" s="104"/>
      <c r="FJ170" s="104"/>
      <c r="FK170" s="105"/>
    </row>
    <row r="171" spans="1:167" s="54" customFormat="1" ht="11.25" customHeight="1" x14ac:dyDescent="0.2">
      <c r="A171" s="94">
        <v>166</v>
      </c>
      <c r="B171" s="95"/>
      <c r="C171" s="95"/>
      <c r="D171" s="96"/>
      <c r="E171" s="94" t="s">
        <v>246</v>
      </c>
      <c r="F171" s="95"/>
      <c r="G171" s="95"/>
      <c r="H171" s="95"/>
      <c r="I171" s="95"/>
      <c r="J171" s="95"/>
      <c r="K171" s="96"/>
      <c r="L171" s="114" t="s">
        <v>323</v>
      </c>
      <c r="M171" s="115"/>
      <c r="N171" s="115"/>
      <c r="O171" s="115"/>
      <c r="P171" s="115"/>
      <c r="Q171" s="116"/>
      <c r="R171" s="109" t="s">
        <v>91</v>
      </c>
      <c r="S171" s="110"/>
      <c r="T171" s="110"/>
      <c r="U171" s="110"/>
      <c r="V171" s="111"/>
      <c r="W171" s="109">
        <v>10</v>
      </c>
      <c r="X171" s="110"/>
      <c r="Y171" s="110"/>
      <c r="Z171" s="110"/>
      <c r="AA171" s="111"/>
      <c r="AB171" s="94">
        <v>0</v>
      </c>
      <c r="AC171" s="95"/>
      <c r="AD171" s="95"/>
      <c r="AE171" s="95"/>
      <c r="AF171" s="96"/>
      <c r="AG171" s="99" t="s">
        <v>87</v>
      </c>
      <c r="AH171" s="95"/>
      <c r="AI171" s="95"/>
      <c r="AJ171" s="95"/>
      <c r="AK171" s="96"/>
      <c r="AL171" s="99" t="s">
        <v>87</v>
      </c>
      <c r="AM171" s="95"/>
      <c r="AN171" s="95"/>
      <c r="AO171" s="95"/>
      <c r="AP171" s="96"/>
      <c r="AQ171" s="93">
        <v>0</v>
      </c>
      <c r="AR171" s="93"/>
      <c r="AS171" s="93"/>
      <c r="AT171" s="93"/>
      <c r="AU171" s="93">
        <v>0</v>
      </c>
      <c r="AV171" s="93"/>
      <c r="AW171" s="93"/>
      <c r="AX171" s="93"/>
      <c r="AY171" s="93">
        <v>0</v>
      </c>
      <c r="AZ171" s="93"/>
      <c r="BA171" s="93"/>
      <c r="BB171" s="93"/>
      <c r="BC171" s="93">
        <v>1</v>
      </c>
      <c r="BD171" s="93"/>
      <c r="BE171" s="93"/>
      <c r="BF171" s="93"/>
      <c r="BG171" s="94">
        <v>0</v>
      </c>
      <c r="BH171" s="95"/>
      <c r="BI171" s="95"/>
      <c r="BJ171" s="96"/>
      <c r="BK171" s="94">
        <v>0</v>
      </c>
      <c r="BL171" s="95"/>
      <c r="BM171" s="95"/>
      <c r="BN171" s="96"/>
      <c r="BO171" s="94">
        <v>0</v>
      </c>
      <c r="BP171" s="95"/>
      <c r="BQ171" s="95"/>
      <c r="BR171" s="96"/>
      <c r="BS171" s="94">
        <f t="shared" si="6"/>
        <v>1</v>
      </c>
      <c r="BT171" s="95"/>
      <c r="BU171" s="95"/>
      <c r="BV171" s="95"/>
      <c r="BW171" s="96"/>
      <c r="BX171" s="94">
        <v>0</v>
      </c>
      <c r="BY171" s="95"/>
      <c r="BZ171" s="95"/>
      <c r="CA171" s="96"/>
      <c r="CB171" s="94">
        <v>0</v>
      </c>
      <c r="CC171" s="95"/>
      <c r="CD171" s="95"/>
      <c r="CE171" s="96"/>
      <c r="CF171" s="94">
        <v>0</v>
      </c>
      <c r="CG171" s="95"/>
      <c r="CH171" s="95"/>
      <c r="CI171" s="96"/>
      <c r="CJ171" s="94">
        <v>1</v>
      </c>
      <c r="CK171" s="95"/>
      <c r="CL171" s="95"/>
      <c r="CM171" s="96"/>
      <c r="CN171" s="94">
        <v>0</v>
      </c>
      <c r="CO171" s="95"/>
      <c r="CP171" s="95"/>
      <c r="CQ171" s="96"/>
      <c r="CR171" s="94">
        <v>0</v>
      </c>
      <c r="CS171" s="95"/>
      <c r="CT171" s="95"/>
      <c r="CU171" s="95"/>
      <c r="CV171" s="96"/>
      <c r="CW171" s="94">
        <v>1</v>
      </c>
      <c r="CX171" s="95"/>
      <c r="CY171" s="95"/>
      <c r="CZ171" s="95"/>
      <c r="DA171" s="96"/>
      <c r="DB171" s="94">
        <v>0</v>
      </c>
      <c r="DC171" s="95"/>
      <c r="DD171" s="95"/>
      <c r="DE171" s="95"/>
      <c r="DF171" s="96"/>
      <c r="DG171" s="94">
        <f t="shared" si="7"/>
        <v>1</v>
      </c>
      <c r="DH171" s="95"/>
      <c r="DI171" s="95"/>
      <c r="DJ171" s="95"/>
      <c r="DK171" s="96"/>
      <c r="DL171" s="94">
        <v>0</v>
      </c>
      <c r="DM171" s="95"/>
      <c r="DN171" s="95"/>
      <c r="DO171" s="96"/>
      <c r="DP171" s="94">
        <v>0</v>
      </c>
      <c r="DQ171" s="95"/>
      <c r="DR171" s="95"/>
      <c r="DS171" s="96"/>
      <c r="DT171" s="94">
        <f t="shared" si="8"/>
        <v>1</v>
      </c>
      <c r="DU171" s="95"/>
      <c r="DV171" s="95"/>
      <c r="DW171" s="95"/>
      <c r="DX171" s="96"/>
      <c r="DY171" s="100">
        <v>42711.649305555555</v>
      </c>
      <c r="DZ171" s="95"/>
      <c r="EA171" s="95"/>
      <c r="EB171" s="95"/>
      <c r="EC171" s="96"/>
      <c r="ED171" s="100">
        <v>42711.711805555555</v>
      </c>
      <c r="EE171" s="112"/>
      <c r="EF171" s="112"/>
      <c r="EG171" s="112"/>
      <c r="EH171" s="113"/>
      <c r="EI171" s="100">
        <v>42711.711805555555</v>
      </c>
      <c r="EJ171" s="101"/>
      <c r="EK171" s="101"/>
      <c r="EL171" s="101"/>
      <c r="EM171" s="102"/>
      <c r="EN171" s="94">
        <v>1.5</v>
      </c>
      <c r="EO171" s="95"/>
      <c r="EP171" s="95"/>
      <c r="EQ171" s="96"/>
      <c r="ER171" s="94"/>
      <c r="ES171" s="95"/>
      <c r="ET171" s="95"/>
      <c r="EU171" s="95"/>
      <c r="EV171" s="95"/>
      <c r="EW171" s="95"/>
      <c r="EX171" s="95"/>
      <c r="EY171" s="96"/>
      <c r="EZ171" s="94" t="s">
        <v>248</v>
      </c>
      <c r="FA171" s="95"/>
      <c r="FB171" s="95"/>
      <c r="FC171" s="95"/>
      <c r="FD171" s="95"/>
      <c r="FE171" s="96"/>
      <c r="FF171" s="103" t="s">
        <v>249</v>
      </c>
      <c r="FG171" s="104"/>
      <c r="FH171" s="104"/>
      <c r="FI171" s="104"/>
      <c r="FJ171" s="104"/>
      <c r="FK171" s="105"/>
    </row>
    <row r="172" spans="1:167" s="54" customFormat="1" ht="11.25" customHeight="1" x14ac:dyDescent="0.2">
      <c r="A172" s="94">
        <v>167</v>
      </c>
      <c r="B172" s="95"/>
      <c r="C172" s="95"/>
      <c r="D172" s="96"/>
      <c r="E172" s="94" t="s">
        <v>246</v>
      </c>
      <c r="F172" s="95"/>
      <c r="G172" s="95"/>
      <c r="H172" s="95"/>
      <c r="I172" s="95"/>
      <c r="J172" s="95"/>
      <c r="K172" s="96"/>
      <c r="L172" s="106" t="s">
        <v>218</v>
      </c>
      <c r="M172" s="107"/>
      <c r="N172" s="107"/>
      <c r="O172" s="107"/>
      <c r="P172" s="107"/>
      <c r="Q172" s="108"/>
      <c r="R172" s="109" t="s">
        <v>247</v>
      </c>
      <c r="S172" s="110"/>
      <c r="T172" s="110"/>
      <c r="U172" s="110"/>
      <c r="V172" s="111"/>
      <c r="W172" s="109">
        <v>0.4</v>
      </c>
      <c r="X172" s="110"/>
      <c r="Y172" s="110"/>
      <c r="Z172" s="110"/>
      <c r="AA172" s="111"/>
      <c r="AB172" s="94">
        <v>1</v>
      </c>
      <c r="AC172" s="95"/>
      <c r="AD172" s="95"/>
      <c r="AE172" s="95"/>
      <c r="AF172" s="96"/>
      <c r="AG172" s="99" t="s">
        <v>87</v>
      </c>
      <c r="AH172" s="95"/>
      <c r="AI172" s="95"/>
      <c r="AJ172" s="95"/>
      <c r="AK172" s="96"/>
      <c r="AL172" s="99" t="s">
        <v>87</v>
      </c>
      <c r="AM172" s="95"/>
      <c r="AN172" s="95"/>
      <c r="AO172" s="95"/>
      <c r="AP172" s="96"/>
      <c r="AQ172" s="93">
        <v>0</v>
      </c>
      <c r="AR172" s="93"/>
      <c r="AS172" s="93"/>
      <c r="AT172" s="93"/>
      <c r="AU172" s="93">
        <v>0</v>
      </c>
      <c r="AV172" s="93"/>
      <c r="AW172" s="93"/>
      <c r="AX172" s="93"/>
      <c r="AY172" s="93">
        <v>0</v>
      </c>
      <c r="AZ172" s="93"/>
      <c r="BA172" s="93"/>
      <c r="BB172" s="93"/>
      <c r="BC172" s="93">
        <v>0</v>
      </c>
      <c r="BD172" s="93"/>
      <c r="BE172" s="93"/>
      <c r="BF172" s="93"/>
      <c r="BG172" s="94">
        <v>0</v>
      </c>
      <c r="BH172" s="95"/>
      <c r="BI172" s="95"/>
      <c r="BJ172" s="96"/>
      <c r="BK172" s="94">
        <v>0</v>
      </c>
      <c r="BL172" s="95"/>
      <c r="BM172" s="95"/>
      <c r="BN172" s="96"/>
      <c r="BO172" s="94">
        <v>0</v>
      </c>
      <c r="BP172" s="95"/>
      <c r="BQ172" s="95"/>
      <c r="BR172" s="96"/>
      <c r="BS172" s="94">
        <f t="shared" si="6"/>
        <v>0</v>
      </c>
      <c r="BT172" s="95"/>
      <c r="BU172" s="95"/>
      <c r="BV172" s="95"/>
      <c r="BW172" s="96"/>
      <c r="BX172" s="94">
        <v>0</v>
      </c>
      <c r="BY172" s="95"/>
      <c r="BZ172" s="95"/>
      <c r="CA172" s="96"/>
      <c r="CB172" s="94">
        <v>0</v>
      </c>
      <c r="CC172" s="95"/>
      <c r="CD172" s="95"/>
      <c r="CE172" s="96"/>
      <c r="CF172" s="94">
        <v>0</v>
      </c>
      <c r="CG172" s="95"/>
      <c r="CH172" s="95"/>
      <c r="CI172" s="96"/>
      <c r="CJ172" s="94">
        <v>0</v>
      </c>
      <c r="CK172" s="95"/>
      <c r="CL172" s="95"/>
      <c r="CM172" s="96"/>
      <c r="CN172" s="94">
        <v>35</v>
      </c>
      <c r="CO172" s="95"/>
      <c r="CP172" s="95"/>
      <c r="CQ172" s="96"/>
      <c r="CR172" s="94">
        <v>35</v>
      </c>
      <c r="CS172" s="95"/>
      <c r="CT172" s="95"/>
      <c r="CU172" s="95"/>
      <c r="CV172" s="96"/>
      <c r="CW172" s="94">
        <v>0</v>
      </c>
      <c r="CX172" s="95"/>
      <c r="CY172" s="95"/>
      <c r="CZ172" s="95"/>
      <c r="DA172" s="96"/>
      <c r="DB172" s="94">
        <v>0</v>
      </c>
      <c r="DC172" s="95"/>
      <c r="DD172" s="95"/>
      <c r="DE172" s="95"/>
      <c r="DF172" s="96"/>
      <c r="DG172" s="94">
        <f t="shared" si="7"/>
        <v>35</v>
      </c>
      <c r="DH172" s="95"/>
      <c r="DI172" s="95"/>
      <c r="DJ172" s="95"/>
      <c r="DK172" s="96"/>
      <c r="DL172" s="94">
        <v>0</v>
      </c>
      <c r="DM172" s="95"/>
      <c r="DN172" s="95"/>
      <c r="DO172" s="96"/>
      <c r="DP172" s="94">
        <v>0</v>
      </c>
      <c r="DQ172" s="95"/>
      <c r="DR172" s="95"/>
      <c r="DS172" s="96"/>
      <c r="DT172" s="94">
        <f t="shared" si="8"/>
        <v>35</v>
      </c>
      <c r="DU172" s="95"/>
      <c r="DV172" s="95"/>
      <c r="DW172" s="95"/>
      <c r="DX172" s="96"/>
      <c r="DY172" s="100">
        <v>42714.541666666664</v>
      </c>
      <c r="DZ172" s="95"/>
      <c r="EA172" s="95"/>
      <c r="EB172" s="95"/>
      <c r="EC172" s="96"/>
      <c r="ED172" s="100">
        <v>42714.625</v>
      </c>
      <c r="EE172" s="112"/>
      <c r="EF172" s="112"/>
      <c r="EG172" s="112"/>
      <c r="EH172" s="113"/>
      <c r="EI172" s="100">
        <v>42714.625</v>
      </c>
      <c r="EJ172" s="101"/>
      <c r="EK172" s="101"/>
      <c r="EL172" s="101"/>
      <c r="EM172" s="102"/>
      <c r="EN172" s="94">
        <v>2</v>
      </c>
      <c r="EO172" s="95"/>
      <c r="EP172" s="95"/>
      <c r="EQ172" s="96"/>
      <c r="ER172" s="94"/>
      <c r="ES172" s="95"/>
      <c r="ET172" s="95"/>
      <c r="EU172" s="95"/>
      <c r="EV172" s="95"/>
      <c r="EW172" s="95"/>
      <c r="EX172" s="95"/>
      <c r="EY172" s="96"/>
      <c r="EZ172" s="94" t="s">
        <v>248</v>
      </c>
      <c r="FA172" s="95"/>
      <c r="FB172" s="95"/>
      <c r="FC172" s="95"/>
      <c r="FD172" s="95"/>
      <c r="FE172" s="96"/>
      <c r="FF172" s="103" t="s">
        <v>249</v>
      </c>
      <c r="FG172" s="104"/>
      <c r="FH172" s="104"/>
      <c r="FI172" s="104"/>
      <c r="FJ172" s="104"/>
      <c r="FK172" s="105"/>
    </row>
    <row r="173" spans="1:167" s="54" customFormat="1" ht="11.25" customHeight="1" x14ac:dyDescent="0.2">
      <c r="A173" s="94">
        <v>168</v>
      </c>
      <c r="B173" s="95"/>
      <c r="C173" s="95"/>
      <c r="D173" s="96"/>
      <c r="E173" s="94" t="s">
        <v>246</v>
      </c>
      <c r="F173" s="95"/>
      <c r="G173" s="95"/>
      <c r="H173" s="95"/>
      <c r="I173" s="95"/>
      <c r="J173" s="95"/>
      <c r="K173" s="96"/>
      <c r="L173" s="106" t="s">
        <v>219</v>
      </c>
      <c r="M173" s="107"/>
      <c r="N173" s="107"/>
      <c r="O173" s="107"/>
      <c r="P173" s="107"/>
      <c r="Q173" s="108"/>
      <c r="R173" s="109" t="s">
        <v>247</v>
      </c>
      <c r="S173" s="110"/>
      <c r="T173" s="110"/>
      <c r="U173" s="110"/>
      <c r="V173" s="111"/>
      <c r="W173" s="109">
        <v>0.4</v>
      </c>
      <c r="X173" s="110"/>
      <c r="Y173" s="110"/>
      <c r="Z173" s="110"/>
      <c r="AA173" s="111"/>
      <c r="AB173" s="94">
        <v>1</v>
      </c>
      <c r="AC173" s="95"/>
      <c r="AD173" s="95"/>
      <c r="AE173" s="95"/>
      <c r="AF173" s="96"/>
      <c r="AG173" s="99" t="s">
        <v>87</v>
      </c>
      <c r="AH173" s="95"/>
      <c r="AI173" s="95"/>
      <c r="AJ173" s="95"/>
      <c r="AK173" s="96"/>
      <c r="AL173" s="99" t="s">
        <v>87</v>
      </c>
      <c r="AM173" s="95"/>
      <c r="AN173" s="95"/>
      <c r="AO173" s="95"/>
      <c r="AP173" s="96"/>
      <c r="AQ173" s="93">
        <v>0</v>
      </c>
      <c r="AR173" s="93"/>
      <c r="AS173" s="93"/>
      <c r="AT173" s="93"/>
      <c r="AU173" s="93">
        <v>0</v>
      </c>
      <c r="AV173" s="93"/>
      <c r="AW173" s="93"/>
      <c r="AX173" s="93"/>
      <c r="AY173" s="93">
        <v>0</v>
      </c>
      <c r="AZ173" s="93"/>
      <c r="BA173" s="93"/>
      <c r="BB173" s="93"/>
      <c r="BC173" s="93">
        <v>0</v>
      </c>
      <c r="BD173" s="93"/>
      <c r="BE173" s="93"/>
      <c r="BF173" s="93"/>
      <c r="BG173" s="94">
        <v>0</v>
      </c>
      <c r="BH173" s="95"/>
      <c r="BI173" s="95"/>
      <c r="BJ173" s="96"/>
      <c r="BK173" s="94">
        <v>0</v>
      </c>
      <c r="BL173" s="95"/>
      <c r="BM173" s="95"/>
      <c r="BN173" s="96"/>
      <c r="BO173" s="94">
        <v>0</v>
      </c>
      <c r="BP173" s="95"/>
      <c r="BQ173" s="95"/>
      <c r="BR173" s="96"/>
      <c r="BS173" s="94">
        <f t="shared" si="6"/>
        <v>0</v>
      </c>
      <c r="BT173" s="95"/>
      <c r="BU173" s="95"/>
      <c r="BV173" s="95"/>
      <c r="BW173" s="96"/>
      <c r="BX173" s="94">
        <v>0</v>
      </c>
      <c r="BY173" s="95"/>
      <c r="BZ173" s="95"/>
      <c r="CA173" s="96"/>
      <c r="CB173" s="94">
        <v>0</v>
      </c>
      <c r="CC173" s="95"/>
      <c r="CD173" s="95"/>
      <c r="CE173" s="96"/>
      <c r="CF173" s="94">
        <v>0</v>
      </c>
      <c r="CG173" s="95"/>
      <c r="CH173" s="95"/>
      <c r="CI173" s="96"/>
      <c r="CJ173" s="94">
        <v>1</v>
      </c>
      <c r="CK173" s="95"/>
      <c r="CL173" s="95"/>
      <c r="CM173" s="96"/>
      <c r="CN173" s="94">
        <v>0</v>
      </c>
      <c r="CO173" s="95"/>
      <c r="CP173" s="95"/>
      <c r="CQ173" s="96"/>
      <c r="CR173" s="94">
        <v>1</v>
      </c>
      <c r="CS173" s="95"/>
      <c r="CT173" s="95"/>
      <c r="CU173" s="95"/>
      <c r="CV173" s="96"/>
      <c r="CW173" s="94">
        <v>0</v>
      </c>
      <c r="CX173" s="95"/>
      <c r="CY173" s="95"/>
      <c r="CZ173" s="95"/>
      <c r="DA173" s="96"/>
      <c r="DB173" s="94">
        <v>0</v>
      </c>
      <c r="DC173" s="95"/>
      <c r="DD173" s="95"/>
      <c r="DE173" s="95"/>
      <c r="DF173" s="96"/>
      <c r="DG173" s="94">
        <f t="shared" si="7"/>
        <v>1</v>
      </c>
      <c r="DH173" s="95"/>
      <c r="DI173" s="95"/>
      <c r="DJ173" s="95"/>
      <c r="DK173" s="96"/>
      <c r="DL173" s="94">
        <v>0</v>
      </c>
      <c r="DM173" s="95"/>
      <c r="DN173" s="95"/>
      <c r="DO173" s="96"/>
      <c r="DP173" s="94">
        <v>0</v>
      </c>
      <c r="DQ173" s="95"/>
      <c r="DR173" s="95"/>
      <c r="DS173" s="96"/>
      <c r="DT173" s="94">
        <f t="shared" si="8"/>
        <v>1</v>
      </c>
      <c r="DU173" s="95"/>
      <c r="DV173" s="95"/>
      <c r="DW173" s="95"/>
      <c r="DX173" s="96"/>
      <c r="DY173" s="100">
        <v>42714.763888888891</v>
      </c>
      <c r="DZ173" s="95"/>
      <c r="EA173" s="95"/>
      <c r="EB173" s="95"/>
      <c r="EC173" s="96"/>
      <c r="ED173" s="100">
        <v>42715.027777777781</v>
      </c>
      <c r="EE173" s="112"/>
      <c r="EF173" s="112"/>
      <c r="EG173" s="112"/>
      <c r="EH173" s="113"/>
      <c r="EI173" s="100">
        <v>42715.027777777781</v>
      </c>
      <c r="EJ173" s="101"/>
      <c r="EK173" s="101"/>
      <c r="EL173" s="101"/>
      <c r="EM173" s="102"/>
      <c r="EN173" s="94">
        <v>6.3</v>
      </c>
      <c r="EO173" s="95"/>
      <c r="EP173" s="95"/>
      <c r="EQ173" s="96"/>
      <c r="ER173" s="94"/>
      <c r="ES173" s="95"/>
      <c r="ET173" s="95"/>
      <c r="EU173" s="95"/>
      <c r="EV173" s="95"/>
      <c r="EW173" s="95"/>
      <c r="EX173" s="95"/>
      <c r="EY173" s="96"/>
      <c r="EZ173" s="94" t="s">
        <v>248</v>
      </c>
      <c r="FA173" s="95"/>
      <c r="FB173" s="95"/>
      <c r="FC173" s="95"/>
      <c r="FD173" s="95"/>
      <c r="FE173" s="96"/>
      <c r="FF173" s="103" t="s">
        <v>249</v>
      </c>
      <c r="FG173" s="104"/>
      <c r="FH173" s="104"/>
      <c r="FI173" s="104"/>
      <c r="FJ173" s="104"/>
      <c r="FK173" s="105"/>
    </row>
    <row r="174" spans="1:167" s="54" customFormat="1" ht="11.25" customHeight="1" x14ac:dyDescent="0.2">
      <c r="A174" s="94">
        <v>169</v>
      </c>
      <c r="B174" s="95"/>
      <c r="C174" s="95"/>
      <c r="D174" s="96"/>
      <c r="E174" s="94" t="s">
        <v>246</v>
      </c>
      <c r="F174" s="95"/>
      <c r="G174" s="95"/>
      <c r="H174" s="95"/>
      <c r="I174" s="95"/>
      <c r="J174" s="95"/>
      <c r="K174" s="96"/>
      <c r="L174" s="106" t="s">
        <v>220</v>
      </c>
      <c r="M174" s="107"/>
      <c r="N174" s="107"/>
      <c r="O174" s="107"/>
      <c r="P174" s="107"/>
      <c r="Q174" s="108"/>
      <c r="R174" s="109" t="s">
        <v>91</v>
      </c>
      <c r="S174" s="110"/>
      <c r="T174" s="110"/>
      <c r="U174" s="110"/>
      <c r="V174" s="111"/>
      <c r="W174" s="109">
        <v>0.4</v>
      </c>
      <c r="X174" s="110"/>
      <c r="Y174" s="110"/>
      <c r="Z174" s="110"/>
      <c r="AA174" s="111"/>
      <c r="AB174" s="94">
        <v>1</v>
      </c>
      <c r="AC174" s="95"/>
      <c r="AD174" s="95"/>
      <c r="AE174" s="95"/>
      <c r="AF174" s="96"/>
      <c r="AG174" s="99" t="s">
        <v>87</v>
      </c>
      <c r="AH174" s="95"/>
      <c r="AI174" s="95"/>
      <c r="AJ174" s="95"/>
      <c r="AK174" s="96"/>
      <c r="AL174" s="99" t="s">
        <v>87</v>
      </c>
      <c r="AM174" s="95"/>
      <c r="AN174" s="95"/>
      <c r="AO174" s="95"/>
      <c r="AP174" s="96"/>
      <c r="AQ174" s="93">
        <v>0</v>
      </c>
      <c r="AR174" s="93"/>
      <c r="AS174" s="93"/>
      <c r="AT174" s="93"/>
      <c r="AU174" s="93">
        <v>0</v>
      </c>
      <c r="AV174" s="93"/>
      <c r="AW174" s="93"/>
      <c r="AX174" s="93"/>
      <c r="AY174" s="93">
        <v>0</v>
      </c>
      <c r="AZ174" s="93"/>
      <c r="BA174" s="93"/>
      <c r="BB174" s="93"/>
      <c r="BC174" s="93">
        <v>0</v>
      </c>
      <c r="BD174" s="93"/>
      <c r="BE174" s="93"/>
      <c r="BF174" s="93"/>
      <c r="BG174" s="94">
        <v>1</v>
      </c>
      <c r="BH174" s="95"/>
      <c r="BI174" s="95"/>
      <c r="BJ174" s="96"/>
      <c r="BK174" s="94">
        <v>0</v>
      </c>
      <c r="BL174" s="95"/>
      <c r="BM174" s="95"/>
      <c r="BN174" s="96"/>
      <c r="BO174" s="94">
        <v>0</v>
      </c>
      <c r="BP174" s="95"/>
      <c r="BQ174" s="95"/>
      <c r="BR174" s="96"/>
      <c r="BS174" s="94">
        <f t="shared" si="6"/>
        <v>1</v>
      </c>
      <c r="BT174" s="95"/>
      <c r="BU174" s="95"/>
      <c r="BV174" s="95"/>
      <c r="BW174" s="96"/>
      <c r="BX174" s="94">
        <v>0</v>
      </c>
      <c r="BY174" s="95"/>
      <c r="BZ174" s="95"/>
      <c r="CA174" s="96"/>
      <c r="CB174" s="94">
        <v>0</v>
      </c>
      <c r="CC174" s="95"/>
      <c r="CD174" s="95"/>
      <c r="CE174" s="96"/>
      <c r="CF174" s="94">
        <v>0</v>
      </c>
      <c r="CG174" s="95"/>
      <c r="CH174" s="95"/>
      <c r="CI174" s="96"/>
      <c r="CJ174" s="94">
        <v>0</v>
      </c>
      <c r="CK174" s="95"/>
      <c r="CL174" s="95"/>
      <c r="CM174" s="96"/>
      <c r="CN174" s="94">
        <v>35</v>
      </c>
      <c r="CO174" s="95"/>
      <c r="CP174" s="95"/>
      <c r="CQ174" s="96"/>
      <c r="CR174" s="94">
        <v>35</v>
      </c>
      <c r="CS174" s="95"/>
      <c r="CT174" s="95"/>
      <c r="CU174" s="95"/>
      <c r="CV174" s="96"/>
      <c r="CW174" s="94">
        <v>0</v>
      </c>
      <c r="CX174" s="95"/>
      <c r="CY174" s="95"/>
      <c r="CZ174" s="95"/>
      <c r="DA174" s="96"/>
      <c r="DB174" s="94">
        <v>0</v>
      </c>
      <c r="DC174" s="95"/>
      <c r="DD174" s="95"/>
      <c r="DE174" s="95"/>
      <c r="DF174" s="96"/>
      <c r="DG174" s="94">
        <f t="shared" si="7"/>
        <v>35</v>
      </c>
      <c r="DH174" s="95"/>
      <c r="DI174" s="95"/>
      <c r="DJ174" s="95"/>
      <c r="DK174" s="96"/>
      <c r="DL174" s="94">
        <v>0</v>
      </c>
      <c r="DM174" s="95"/>
      <c r="DN174" s="95"/>
      <c r="DO174" s="96"/>
      <c r="DP174" s="94">
        <v>0</v>
      </c>
      <c r="DQ174" s="95"/>
      <c r="DR174" s="95"/>
      <c r="DS174" s="96"/>
      <c r="DT174" s="94">
        <f t="shared" si="8"/>
        <v>35</v>
      </c>
      <c r="DU174" s="95"/>
      <c r="DV174" s="95"/>
      <c r="DW174" s="95"/>
      <c r="DX174" s="96"/>
      <c r="DY174" s="100">
        <v>42722.854166666664</v>
      </c>
      <c r="DZ174" s="95"/>
      <c r="EA174" s="95"/>
      <c r="EB174" s="95"/>
      <c r="EC174" s="96"/>
      <c r="ED174" s="100">
        <v>42722.916666666664</v>
      </c>
      <c r="EE174" s="101"/>
      <c r="EF174" s="101"/>
      <c r="EG174" s="101"/>
      <c r="EH174" s="102"/>
      <c r="EI174" s="100">
        <v>42722.916666666664</v>
      </c>
      <c r="EJ174" s="101"/>
      <c r="EK174" s="101"/>
      <c r="EL174" s="101"/>
      <c r="EM174" s="102"/>
      <c r="EN174" s="94">
        <v>1.5</v>
      </c>
      <c r="EO174" s="95"/>
      <c r="EP174" s="95"/>
      <c r="EQ174" s="96"/>
      <c r="ER174" s="94"/>
      <c r="ES174" s="95"/>
      <c r="ET174" s="95"/>
      <c r="EU174" s="95"/>
      <c r="EV174" s="95"/>
      <c r="EW174" s="95"/>
      <c r="EX174" s="95"/>
      <c r="EY174" s="96"/>
      <c r="EZ174" s="94" t="s">
        <v>248</v>
      </c>
      <c r="FA174" s="95"/>
      <c r="FB174" s="95"/>
      <c r="FC174" s="95"/>
      <c r="FD174" s="95"/>
      <c r="FE174" s="96"/>
      <c r="FF174" s="103" t="s">
        <v>249</v>
      </c>
      <c r="FG174" s="104"/>
      <c r="FH174" s="104"/>
      <c r="FI174" s="104"/>
      <c r="FJ174" s="104"/>
      <c r="FK174" s="105"/>
    </row>
    <row r="175" spans="1:167" s="54" customFormat="1" ht="11.25" customHeight="1" x14ac:dyDescent="0.2">
      <c r="A175" s="94">
        <v>170</v>
      </c>
      <c r="B175" s="95"/>
      <c r="C175" s="95"/>
      <c r="D175" s="96"/>
      <c r="E175" s="94" t="s">
        <v>246</v>
      </c>
      <c r="F175" s="95"/>
      <c r="G175" s="95"/>
      <c r="H175" s="95"/>
      <c r="I175" s="95"/>
      <c r="J175" s="95"/>
      <c r="K175" s="96"/>
      <c r="L175" s="106" t="s">
        <v>221</v>
      </c>
      <c r="M175" s="107"/>
      <c r="N175" s="107"/>
      <c r="O175" s="107"/>
      <c r="P175" s="107"/>
      <c r="Q175" s="108"/>
      <c r="R175" s="109" t="s">
        <v>247</v>
      </c>
      <c r="S175" s="110"/>
      <c r="T175" s="110"/>
      <c r="U175" s="110"/>
      <c r="V175" s="111"/>
      <c r="W175" s="109">
        <v>0.4</v>
      </c>
      <c r="X175" s="110"/>
      <c r="Y175" s="110"/>
      <c r="Z175" s="110"/>
      <c r="AA175" s="111"/>
      <c r="AB175" s="94">
        <v>1</v>
      </c>
      <c r="AC175" s="95"/>
      <c r="AD175" s="95"/>
      <c r="AE175" s="95"/>
      <c r="AF175" s="96"/>
      <c r="AG175" s="99" t="s">
        <v>87</v>
      </c>
      <c r="AH175" s="95"/>
      <c r="AI175" s="95"/>
      <c r="AJ175" s="95"/>
      <c r="AK175" s="96"/>
      <c r="AL175" s="99" t="s">
        <v>87</v>
      </c>
      <c r="AM175" s="95"/>
      <c r="AN175" s="95"/>
      <c r="AO175" s="95"/>
      <c r="AP175" s="96"/>
      <c r="AQ175" s="93">
        <v>0</v>
      </c>
      <c r="AR175" s="93"/>
      <c r="AS175" s="93"/>
      <c r="AT175" s="93"/>
      <c r="AU175" s="93">
        <v>0</v>
      </c>
      <c r="AV175" s="93"/>
      <c r="AW175" s="93"/>
      <c r="AX175" s="93"/>
      <c r="AY175" s="93">
        <v>0</v>
      </c>
      <c r="AZ175" s="93"/>
      <c r="BA175" s="93"/>
      <c r="BB175" s="93"/>
      <c r="BC175" s="93">
        <v>0</v>
      </c>
      <c r="BD175" s="93"/>
      <c r="BE175" s="93"/>
      <c r="BF175" s="93"/>
      <c r="BG175" s="94">
        <v>0</v>
      </c>
      <c r="BH175" s="95"/>
      <c r="BI175" s="95"/>
      <c r="BJ175" s="96"/>
      <c r="BK175" s="94">
        <v>0</v>
      </c>
      <c r="BL175" s="95"/>
      <c r="BM175" s="95"/>
      <c r="BN175" s="96"/>
      <c r="BO175" s="94">
        <v>0</v>
      </c>
      <c r="BP175" s="95"/>
      <c r="BQ175" s="95"/>
      <c r="BR175" s="96"/>
      <c r="BS175" s="94">
        <f t="shared" si="6"/>
        <v>0</v>
      </c>
      <c r="BT175" s="95"/>
      <c r="BU175" s="95"/>
      <c r="BV175" s="95"/>
      <c r="BW175" s="96"/>
      <c r="BX175" s="94">
        <v>0</v>
      </c>
      <c r="BY175" s="95"/>
      <c r="BZ175" s="95"/>
      <c r="CA175" s="96"/>
      <c r="CB175" s="94">
        <v>0</v>
      </c>
      <c r="CC175" s="95"/>
      <c r="CD175" s="95"/>
      <c r="CE175" s="96"/>
      <c r="CF175" s="94">
        <v>0</v>
      </c>
      <c r="CG175" s="95"/>
      <c r="CH175" s="95"/>
      <c r="CI175" s="96"/>
      <c r="CJ175" s="94">
        <v>0</v>
      </c>
      <c r="CK175" s="95"/>
      <c r="CL175" s="95"/>
      <c r="CM175" s="96"/>
      <c r="CN175" s="94">
        <v>2</v>
      </c>
      <c r="CO175" s="95"/>
      <c r="CP175" s="95"/>
      <c r="CQ175" s="96"/>
      <c r="CR175" s="94">
        <v>2</v>
      </c>
      <c r="CS175" s="95"/>
      <c r="CT175" s="95"/>
      <c r="CU175" s="95"/>
      <c r="CV175" s="96"/>
      <c r="CW175" s="94">
        <v>0</v>
      </c>
      <c r="CX175" s="95"/>
      <c r="CY175" s="95"/>
      <c r="CZ175" s="95"/>
      <c r="DA175" s="96"/>
      <c r="DB175" s="94">
        <v>0</v>
      </c>
      <c r="DC175" s="95"/>
      <c r="DD175" s="95"/>
      <c r="DE175" s="95"/>
      <c r="DF175" s="96"/>
      <c r="DG175" s="94">
        <f>SUM(BX175:CQ175)</f>
        <v>2</v>
      </c>
      <c r="DH175" s="95"/>
      <c r="DI175" s="95"/>
      <c r="DJ175" s="95"/>
      <c r="DK175" s="96"/>
      <c r="DL175" s="94">
        <v>0</v>
      </c>
      <c r="DM175" s="95"/>
      <c r="DN175" s="95"/>
      <c r="DO175" s="96"/>
      <c r="DP175" s="94">
        <v>0</v>
      </c>
      <c r="DQ175" s="95"/>
      <c r="DR175" s="95"/>
      <c r="DS175" s="96"/>
      <c r="DT175" s="94">
        <f t="shared" si="8"/>
        <v>2</v>
      </c>
      <c r="DU175" s="95"/>
      <c r="DV175" s="95"/>
      <c r="DW175" s="95"/>
      <c r="DX175" s="96"/>
      <c r="DY175" s="100">
        <v>42726.277777777781</v>
      </c>
      <c r="DZ175" s="95"/>
      <c r="EA175" s="95"/>
      <c r="EB175" s="95"/>
      <c r="EC175" s="96"/>
      <c r="ED175" s="100">
        <v>42726.527777777781</v>
      </c>
      <c r="EE175" s="101"/>
      <c r="EF175" s="101"/>
      <c r="EG175" s="101"/>
      <c r="EH175" s="102"/>
      <c r="EI175" s="100">
        <v>42726.527777777781</v>
      </c>
      <c r="EJ175" s="101"/>
      <c r="EK175" s="101"/>
      <c r="EL175" s="101"/>
      <c r="EM175" s="102"/>
      <c r="EN175" s="94">
        <v>6</v>
      </c>
      <c r="EO175" s="95"/>
      <c r="EP175" s="95"/>
      <c r="EQ175" s="96"/>
      <c r="ER175" s="94"/>
      <c r="ES175" s="95"/>
      <c r="ET175" s="95"/>
      <c r="EU175" s="95"/>
      <c r="EV175" s="95"/>
      <c r="EW175" s="95"/>
      <c r="EX175" s="95"/>
      <c r="EY175" s="96"/>
      <c r="EZ175" s="94" t="s">
        <v>248</v>
      </c>
      <c r="FA175" s="95"/>
      <c r="FB175" s="95"/>
      <c r="FC175" s="95"/>
      <c r="FD175" s="95"/>
      <c r="FE175" s="96"/>
      <c r="FF175" s="103" t="s">
        <v>249</v>
      </c>
      <c r="FG175" s="104"/>
      <c r="FH175" s="104"/>
      <c r="FI175" s="104"/>
      <c r="FJ175" s="104"/>
      <c r="FK175" s="105"/>
    </row>
    <row r="176" spans="1:167" s="54" customFormat="1" ht="11.2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6"/>
      <c r="AH176" s="55"/>
      <c r="AI176" s="55"/>
      <c r="AJ176" s="55"/>
      <c r="AK176" s="55"/>
      <c r="AL176" s="56"/>
      <c r="AM176" s="55"/>
      <c r="AN176" s="55"/>
      <c r="AO176" s="55"/>
      <c r="AP176" s="55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97"/>
      <c r="DU176" s="97"/>
      <c r="DV176" s="97"/>
      <c r="DW176" s="97"/>
      <c r="DX176" s="97"/>
      <c r="DY176" s="97"/>
      <c r="DZ176" s="55"/>
      <c r="EA176" s="55"/>
      <c r="EB176" s="55"/>
      <c r="EC176" s="55"/>
      <c r="ED176" s="58"/>
      <c r="EE176" s="59"/>
      <c r="EF176" s="59"/>
      <c r="EG176" s="59"/>
      <c r="EH176" s="59"/>
      <c r="EI176" s="58"/>
      <c r="EJ176" s="59"/>
      <c r="EK176" s="59"/>
      <c r="EL176" s="59"/>
      <c r="EM176" s="59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</row>
    <row r="177" spans="1:167" s="54" customFormat="1" ht="11.2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6"/>
      <c r="AH177" s="55"/>
      <c r="AI177" s="55"/>
      <c r="AJ177" s="55"/>
      <c r="AK177" s="55"/>
      <c r="AL177" s="56"/>
      <c r="AM177" s="55"/>
      <c r="AN177" s="55"/>
      <c r="AO177" s="55"/>
      <c r="AP177" s="55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98"/>
      <c r="DU177" s="98"/>
      <c r="DV177" s="98"/>
      <c r="DW177" s="98"/>
      <c r="DX177" s="98"/>
      <c r="DY177" s="98"/>
      <c r="DZ177" s="55"/>
      <c r="EA177" s="55"/>
      <c r="EB177" s="55"/>
      <c r="EC177" s="55"/>
      <c r="ED177" s="58"/>
      <c r="EE177" s="59"/>
      <c r="EF177" s="59"/>
      <c r="EG177" s="59"/>
      <c r="EH177" s="59"/>
      <c r="EI177" s="58"/>
      <c r="EJ177" s="59"/>
      <c r="EK177" s="59"/>
      <c r="EL177" s="59"/>
      <c r="EM177" s="59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</row>
    <row r="178" spans="1:167" s="54" customFormat="1" ht="11.2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6"/>
      <c r="AH178" s="55"/>
      <c r="AI178" s="55"/>
      <c r="AJ178" s="55"/>
      <c r="AK178" s="55"/>
      <c r="AL178" s="56"/>
      <c r="AM178" s="55"/>
      <c r="AN178" s="55"/>
      <c r="AO178" s="55"/>
      <c r="AP178" s="55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98"/>
      <c r="DU178" s="98"/>
      <c r="DV178" s="98"/>
      <c r="DW178" s="98"/>
      <c r="DX178" s="98"/>
      <c r="DY178" s="98"/>
      <c r="DZ178" s="55"/>
      <c r="EA178" s="55"/>
      <c r="EB178" s="55"/>
      <c r="EC178" s="55"/>
      <c r="ED178" s="58"/>
      <c r="EE178" s="59"/>
      <c r="EF178" s="59"/>
      <c r="EG178" s="59"/>
      <c r="EH178" s="59"/>
      <c r="EI178" s="58"/>
      <c r="EJ178" s="59"/>
      <c r="EK178" s="59"/>
      <c r="EL178" s="59"/>
      <c r="EM178" s="59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</row>
    <row r="179" spans="1:167" s="54" customFormat="1" ht="11.2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6"/>
      <c r="AH179" s="55"/>
      <c r="AI179" s="55"/>
      <c r="AJ179" s="55"/>
      <c r="AK179" s="55"/>
      <c r="AL179" s="56"/>
      <c r="AM179" s="55"/>
      <c r="AN179" s="55"/>
      <c r="AO179" s="55"/>
      <c r="AP179" s="55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8"/>
      <c r="DZ179" s="55"/>
      <c r="EA179" s="55"/>
      <c r="EB179" s="55"/>
      <c r="EC179" s="55"/>
      <c r="ED179" s="58"/>
      <c r="EE179" s="59"/>
      <c r="EF179" s="59"/>
      <c r="EG179" s="59"/>
      <c r="EH179" s="59"/>
      <c r="EI179" s="58"/>
      <c r="EJ179" s="59"/>
      <c r="EK179" s="59"/>
      <c r="EL179" s="59"/>
      <c r="EM179" s="59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</row>
    <row r="180" spans="1:167" s="54" customFormat="1" ht="11.2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6"/>
      <c r="AH180" s="55"/>
      <c r="AI180" s="55"/>
      <c r="AJ180" s="55"/>
      <c r="AK180" s="55"/>
      <c r="AL180" s="56"/>
      <c r="AM180" s="55"/>
      <c r="AN180" s="55"/>
      <c r="AO180" s="55"/>
      <c r="AP180" s="55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8"/>
      <c r="DZ180" s="55"/>
      <c r="EA180" s="55"/>
      <c r="EB180" s="55"/>
      <c r="EC180" s="55"/>
      <c r="ED180" s="58"/>
      <c r="EE180" s="59"/>
      <c r="EF180" s="59"/>
      <c r="EG180" s="59"/>
      <c r="EH180" s="59"/>
      <c r="EI180" s="58"/>
      <c r="EJ180" s="59"/>
      <c r="EK180" s="59"/>
      <c r="EL180" s="59"/>
      <c r="EM180" s="59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</row>
    <row r="181" spans="1:167" s="60" customFormat="1" ht="15.75" x14ac:dyDescent="0.25">
      <c r="A181" s="182" t="s">
        <v>329</v>
      </c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</row>
    <row r="185" spans="1:167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</row>
  </sheetData>
  <mergeCells count="5997">
    <mergeCell ref="A2:D5"/>
    <mergeCell ref="E2:K5"/>
    <mergeCell ref="L2:Q5"/>
    <mergeCell ref="R2:V5"/>
    <mergeCell ref="W2:AA5"/>
    <mergeCell ref="AB2:AF5"/>
    <mergeCell ref="AG2:AK5"/>
    <mergeCell ref="AL2:AP5"/>
    <mergeCell ref="AQ2:BW2"/>
    <mergeCell ref="A181:FK181"/>
    <mergeCell ref="B185:AE185"/>
    <mergeCell ref="AQ4:AX4"/>
    <mergeCell ref="AY4:BF4"/>
    <mergeCell ref="BG4:BJ5"/>
    <mergeCell ref="BX4:CE4"/>
    <mergeCell ref="CF4:CM4"/>
    <mergeCell ref="CN4:CQ5"/>
    <mergeCell ref="AQ5:AT5"/>
    <mergeCell ref="AU5:AX5"/>
    <mergeCell ref="AY5:BB5"/>
    <mergeCell ref="BC5:BF5"/>
    <mergeCell ref="EZ2:FE5"/>
    <mergeCell ref="FF2:FK5"/>
    <mergeCell ref="AQ3:BJ3"/>
    <mergeCell ref="BK3:BN5"/>
    <mergeCell ref="BO3:BR5"/>
    <mergeCell ref="BS3:BW5"/>
    <mergeCell ref="BX3:DK3"/>
    <mergeCell ref="DL3:DO5"/>
    <mergeCell ref="DP3:DS5"/>
    <mergeCell ref="DT3:DX5"/>
    <mergeCell ref="BX2:DX2"/>
    <mergeCell ref="DY2:EC5"/>
    <mergeCell ref="ED2:EH5"/>
    <mergeCell ref="EI2:EM5"/>
    <mergeCell ref="EN2:EQ5"/>
    <mergeCell ref="ER2:EY5"/>
    <mergeCell ref="CR4:CV5"/>
    <mergeCell ref="CW4:DA5"/>
    <mergeCell ref="DB4:DF5"/>
    <mergeCell ref="DG4:DK5"/>
    <mergeCell ref="BX6:CA6"/>
    <mergeCell ref="CB6:CE6"/>
    <mergeCell ref="AG6:AK6"/>
    <mergeCell ref="AL6:AP6"/>
    <mergeCell ref="AQ6:AT6"/>
    <mergeCell ref="AU6:AX6"/>
    <mergeCell ref="AY6:BB6"/>
    <mergeCell ref="BC6:BF6"/>
    <mergeCell ref="BX5:CA5"/>
    <mergeCell ref="CB5:CE5"/>
    <mergeCell ref="CF5:CI5"/>
    <mergeCell ref="CJ5:CM5"/>
    <mergeCell ref="CW6:DA6"/>
    <mergeCell ref="DB6:DF6"/>
    <mergeCell ref="BG6:BJ6"/>
    <mergeCell ref="BK6:BN6"/>
    <mergeCell ref="BO6:BR6"/>
    <mergeCell ref="BS6:BW6"/>
    <mergeCell ref="A6:D6"/>
    <mergeCell ref="E6:K6"/>
    <mergeCell ref="L6:Q6"/>
    <mergeCell ref="R6:V6"/>
    <mergeCell ref="W6:AA6"/>
    <mergeCell ref="AB6:AF6"/>
    <mergeCell ref="AB7:AF7"/>
    <mergeCell ref="AG7:AK7"/>
    <mergeCell ref="AL7:AP7"/>
    <mergeCell ref="AQ7:AT7"/>
    <mergeCell ref="AU7:AX7"/>
    <mergeCell ref="AY7:BB7"/>
    <mergeCell ref="EI6:EM6"/>
    <mergeCell ref="EN6:EQ6"/>
    <mergeCell ref="ER6:EY6"/>
    <mergeCell ref="EZ6:FE6"/>
    <mergeCell ref="FF6:FK6"/>
    <mergeCell ref="A7:D7"/>
    <mergeCell ref="E7:K7"/>
    <mergeCell ref="L7:Q7"/>
    <mergeCell ref="R7:V7"/>
    <mergeCell ref="W7:AA7"/>
    <mergeCell ref="DG6:DK6"/>
    <mergeCell ref="DL6:DO6"/>
    <mergeCell ref="DP6:DS6"/>
    <mergeCell ref="DT6:DX6"/>
    <mergeCell ref="DY6:EC6"/>
    <mergeCell ref="ED6:EH6"/>
    <mergeCell ref="CF6:CI6"/>
    <mergeCell ref="CJ6:CM6"/>
    <mergeCell ref="CN6:CQ6"/>
    <mergeCell ref="CR6:CV6"/>
    <mergeCell ref="AY8:BB8"/>
    <mergeCell ref="BC8:BF8"/>
    <mergeCell ref="A8:D8"/>
    <mergeCell ref="E8:K8"/>
    <mergeCell ref="L8:Q8"/>
    <mergeCell ref="R8:V8"/>
    <mergeCell ref="W8:AA8"/>
    <mergeCell ref="AB8:AF8"/>
    <mergeCell ref="ED7:EH7"/>
    <mergeCell ref="EI7:EM7"/>
    <mergeCell ref="EN7:EQ7"/>
    <mergeCell ref="ER7:EY7"/>
    <mergeCell ref="EZ7:FE7"/>
    <mergeCell ref="FF7:FK7"/>
    <mergeCell ref="DB7:DF7"/>
    <mergeCell ref="DG7:DK7"/>
    <mergeCell ref="DL7:DO7"/>
    <mergeCell ref="DP7:DS7"/>
    <mergeCell ref="DT7:DX7"/>
    <mergeCell ref="DY7:EC7"/>
    <mergeCell ref="CB7:CE7"/>
    <mergeCell ref="CF7:CI7"/>
    <mergeCell ref="CJ7:CM7"/>
    <mergeCell ref="CN7:CQ7"/>
    <mergeCell ref="CR7:CV7"/>
    <mergeCell ref="CW7:DA7"/>
    <mergeCell ref="BC7:BF7"/>
    <mergeCell ref="BG7:BJ7"/>
    <mergeCell ref="BK7:BN7"/>
    <mergeCell ref="BO7:BR7"/>
    <mergeCell ref="BS7:BW7"/>
    <mergeCell ref="BX7:CA7"/>
    <mergeCell ref="EI8:EM8"/>
    <mergeCell ref="EN8:EQ8"/>
    <mergeCell ref="ER8:EY8"/>
    <mergeCell ref="EZ8:FE8"/>
    <mergeCell ref="FF8:FK8"/>
    <mergeCell ref="A9:D9"/>
    <mergeCell ref="E9:K9"/>
    <mergeCell ref="L9:Q9"/>
    <mergeCell ref="R9:V9"/>
    <mergeCell ref="W9:AA9"/>
    <mergeCell ref="DG8:DK8"/>
    <mergeCell ref="DL8:DO8"/>
    <mergeCell ref="DP8:DS8"/>
    <mergeCell ref="DT8:DX8"/>
    <mergeCell ref="DY8:EC8"/>
    <mergeCell ref="ED8:EH8"/>
    <mergeCell ref="CF8:CI8"/>
    <mergeCell ref="CJ8:CM8"/>
    <mergeCell ref="CN8:CQ8"/>
    <mergeCell ref="CR8:CV8"/>
    <mergeCell ref="CW8:DA8"/>
    <mergeCell ref="DB8:DF8"/>
    <mergeCell ref="BG8:BJ8"/>
    <mergeCell ref="BK8:BN8"/>
    <mergeCell ref="BO8:BR8"/>
    <mergeCell ref="BS8:BW8"/>
    <mergeCell ref="BX8:CA8"/>
    <mergeCell ref="CB8:CE8"/>
    <mergeCell ref="AG8:AK8"/>
    <mergeCell ref="AL8:AP8"/>
    <mergeCell ref="AQ8:AT8"/>
    <mergeCell ref="AU8:AX8"/>
    <mergeCell ref="ER9:EY9"/>
    <mergeCell ref="EZ9:FE9"/>
    <mergeCell ref="FF9:FK9"/>
    <mergeCell ref="DB9:DF9"/>
    <mergeCell ref="DG9:DK9"/>
    <mergeCell ref="DL9:DO9"/>
    <mergeCell ref="DP9:DS9"/>
    <mergeCell ref="DT9:DX9"/>
    <mergeCell ref="DY9:EC9"/>
    <mergeCell ref="CB9:CE9"/>
    <mergeCell ref="CF9:CI9"/>
    <mergeCell ref="CJ9:CM9"/>
    <mergeCell ref="CN9:CQ9"/>
    <mergeCell ref="CR9:CV9"/>
    <mergeCell ref="CW9:DA9"/>
    <mergeCell ref="BC9:BF9"/>
    <mergeCell ref="BG9:BJ9"/>
    <mergeCell ref="BK9:BN9"/>
    <mergeCell ref="BO9:BR9"/>
    <mergeCell ref="BS9:BW9"/>
    <mergeCell ref="BX9:CA9"/>
    <mergeCell ref="BX10:CA10"/>
    <mergeCell ref="CB10:CE10"/>
    <mergeCell ref="AG10:AK10"/>
    <mergeCell ref="AL10:AP10"/>
    <mergeCell ref="AQ10:AT10"/>
    <mergeCell ref="AU10:AX10"/>
    <mergeCell ref="AY10:BB10"/>
    <mergeCell ref="BC10:BF10"/>
    <mergeCell ref="A10:D10"/>
    <mergeCell ref="E10:K10"/>
    <mergeCell ref="L10:Q10"/>
    <mergeCell ref="R10:V10"/>
    <mergeCell ref="W10:AA10"/>
    <mergeCell ref="AB10:AF10"/>
    <mergeCell ref="ED9:EH9"/>
    <mergeCell ref="EI9:EM9"/>
    <mergeCell ref="EN9:EQ9"/>
    <mergeCell ref="AB9:AF9"/>
    <mergeCell ref="AG9:AK9"/>
    <mergeCell ref="AL9:AP9"/>
    <mergeCell ref="AQ9:AT9"/>
    <mergeCell ref="AU9:AX9"/>
    <mergeCell ref="AY9:BB9"/>
    <mergeCell ref="AB11:AF11"/>
    <mergeCell ref="AG11:AK11"/>
    <mergeCell ref="AL11:AP11"/>
    <mergeCell ref="AQ11:AT11"/>
    <mergeCell ref="AU11:AX11"/>
    <mergeCell ref="AY11:BB11"/>
    <mergeCell ref="EI10:EM10"/>
    <mergeCell ref="EN10:EQ10"/>
    <mergeCell ref="ER10:EY10"/>
    <mergeCell ref="EZ10:FE10"/>
    <mergeCell ref="FF10:FK10"/>
    <mergeCell ref="A11:D11"/>
    <mergeCell ref="E11:K11"/>
    <mergeCell ref="L11:Q11"/>
    <mergeCell ref="R11:V11"/>
    <mergeCell ref="W11:AA11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CW10:DA10"/>
    <mergeCell ref="DB10:DF10"/>
    <mergeCell ref="BG10:BJ10"/>
    <mergeCell ref="BK10:BN10"/>
    <mergeCell ref="BO10:BR10"/>
    <mergeCell ref="BS10:BW10"/>
    <mergeCell ref="AY12:BB12"/>
    <mergeCell ref="BC12:BF12"/>
    <mergeCell ref="A12:D12"/>
    <mergeCell ref="E12:K12"/>
    <mergeCell ref="L12:Q12"/>
    <mergeCell ref="R12:V12"/>
    <mergeCell ref="W12:AA12"/>
    <mergeCell ref="AB12:AF12"/>
    <mergeCell ref="ED11:EH11"/>
    <mergeCell ref="EI11:EM11"/>
    <mergeCell ref="EN11:EQ11"/>
    <mergeCell ref="ER11:EY11"/>
    <mergeCell ref="EZ11:FE11"/>
    <mergeCell ref="FF11:FK11"/>
    <mergeCell ref="DB11:DF11"/>
    <mergeCell ref="DG11:DK11"/>
    <mergeCell ref="DL11:DO11"/>
    <mergeCell ref="DP11:DS11"/>
    <mergeCell ref="DT11:DX11"/>
    <mergeCell ref="DY11:EC11"/>
    <mergeCell ref="CB11:CE11"/>
    <mergeCell ref="CF11:CI11"/>
    <mergeCell ref="CJ11:CM11"/>
    <mergeCell ref="CN11:CQ11"/>
    <mergeCell ref="CR11:CV11"/>
    <mergeCell ref="CW11:DA11"/>
    <mergeCell ref="BC11:BF11"/>
    <mergeCell ref="BG11:BJ11"/>
    <mergeCell ref="BK11:BN11"/>
    <mergeCell ref="BO11:BR11"/>
    <mergeCell ref="BS11:BW11"/>
    <mergeCell ref="BX11:CA11"/>
    <mergeCell ref="EI12:EM12"/>
    <mergeCell ref="EN12:EQ12"/>
    <mergeCell ref="ER12:EY12"/>
    <mergeCell ref="EZ12:FE12"/>
    <mergeCell ref="FF12:FK12"/>
    <mergeCell ref="A13:D13"/>
    <mergeCell ref="E13:K13"/>
    <mergeCell ref="L13:Q13"/>
    <mergeCell ref="R13:V13"/>
    <mergeCell ref="W13:AA13"/>
    <mergeCell ref="DG12:DK12"/>
    <mergeCell ref="DL12:DO12"/>
    <mergeCell ref="DP12:DS12"/>
    <mergeCell ref="DT12:DX12"/>
    <mergeCell ref="DY12:EC12"/>
    <mergeCell ref="ED12:EH12"/>
    <mergeCell ref="CF12:CI12"/>
    <mergeCell ref="CJ12:CM12"/>
    <mergeCell ref="CN12:CQ12"/>
    <mergeCell ref="CR12:CV12"/>
    <mergeCell ref="CW12:DA12"/>
    <mergeCell ref="DB12:DF12"/>
    <mergeCell ref="BG12:BJ12"/>
    <mergeCell ref="BK12:BN12"/>
    <mergeCell ref="BO12:BR12"/>
    <mergeCell ref="BS12:BW12"/>
    <mergeCell ref="BX12:CA12"/>
    <mergeCell ref="CB12:CE12"/>
    <mergeCell ref="AG12:AK12"/>
    <mergeCell ref="AL12:AP12"/>
    <mergeCell ref="AQ12:AT12"/>
    <mergeCell ref="AU12:AX12"/>
    <mergeCell ref="ER13:EY13"/>
    <mergeCell ref="EZ13:FE13"/>
    <mergeCell ref="FF13:FK13"/>
    <mergeCell ref="DB13:DF13"/>
    <mergeCell ref="DG13:DK13"/>
    <mergeCell ref="DL13:DO13"/>
    <mergeCell ref="DP13:DS13"/>
    <mergeCell ref="DT13:DX13"/>
    <mergeCell ref="DY13:EC13"/>
    <mergeCell ref="CB13:CE13"/>
    <mergeCell ref="CF13:CI13"/>
    <mergeCell ref="CJ13:CM13"/>
    <mergeCell ref="CN13:CQ13"/>
    <mergeCell ref="CR13:CV13"/>
    <mergeCell ref="CW13:DA13"/>
    <mergeCell ref="BC13:BF13"/>
    <mergeCell ref="BG13:BJ13"/>
    <mergeCell ref="BK13:BN13"/>
    <mergeCell ref="BO13:BR13"/>
    <mergeCell ref="BS13:BW13"/>
    <mergeCell ref="BX13:CA13"/>
    <mergeCell ref="BX14:CA14"/>
    <mergeCell ref="CB14:CE14"/>
    <mergeCell ref="AG14:AK14"/>
    <mergeCell ref="AL14:AP14"/>
    <mergeCell ref="AQ14:AT14"/>
    <mergeCell ref="AU14:AX14"/>
    <mergeCell ref="AY14:BB14"/>
    <mergeCell ref="BC14:BF14"/>
    <mergeCell ref="A14:D14"/>
    <mergeCell ref="E14:K14"/>
    <mergeCell ref="L14:Q14"/>
    <mergeCell ref="R14:V14"/>
    <mergeCell ref="W14:AA14"/>
    <mergeCell ref="AB14:AF14"/>
    <mergeCell ref="ED13:EH13"/>
    <mergeCell ref="EI13:EM13"/>
    <mergeCell ref="EN13:EQ13"/>
    <mergeCell ref="AB13:AF13"/>
    <mergeCell ref="AG13:AK13"/>
    <mergeCell ref="AL13:AP13"/>
    <mergeCell ref="AQ13:AT13"/>
    <mergeCell ref="AU13:AX13"/>
    <mergeCell ref="AY13:BB13"/>
    <mergeCell ref="AB15:AF15"/>
    <mergeCell ref="AG15:AK15"/>
    <mergeCell ref="AL15:AP15"/>
    <mergeCell ref="AQ15:AT15"/>
    <mergeCell ref="AU15:AX15"/>
    <mergeCell ref="AY15:BB15"/>
    <mergeCell ref="EI14:EM14"/>
    <mergeCell ref="EN14:EQ14"/>
    <mergeCell ref="ER14:EY14"/>
    <mergeCell ref="EZ14:FE14"/>
    <mergeCell ref="FF14:FK14"/>
    <mergeCell ref="A15:D15"/>
    <mergeCell ref="E15:K15"/>
    <mergeCell ref="L15:Q15"/>
    <mergeCell ref="R15:V15"/>
    <mergeCell ref="W15:AA15"/>
    <mergeCell ref="DG14:DK14"/>
    <mergeCell ref="DL14:DO14"/>
    <mergeCell ref="DP14:DS14"/>
    <mergeCell ref="DT14:DX14"/>
    <mergeCell ref="DY14:EC14"/>
    <mergeCell ref="ED14:EH14"/>
    <mergeCell ref="CF14:CI14"/>
    <mergeCell ref="CJ14:CM14"/>
    <mergeCell ref="CN14:CQ14"/>
    <mergeCell ref="CR14:CV14"/>
    <mergeCell ref="CW14:DA14"/>
    <mergeCell ref="DB14:DF14"/>
    <mergeCell ref="BG14:BJ14"/>
    <mergeCell ref="BK14:BN14"/>
    <mergeCell ref="BO14:BR14"/>
    <mergeCell ref="BS14:BW14"/>
    <mergeCell ref="AY16:BB16"/>
    <mergeCell ref="BC16:BF16"/>
    <mergeCell ref="A16:D16"/>
    <mergeCell ref="E16:K16"/>
    <mergeCell ref="L16:Q16"/>
    <mergeCell ref="R16:V16"/>
    <mergeCell ref="W16:AA16"/>
    <mergeCell ref="AB16:AF16"/>
    <mergeCell ref="ED15:EH15"/>
    <mergeCell ref="EI15:EM15"/>
    <mergeCell ref="EN15:EQ15"/>
    <mergeCell ref="ER15:EY15"/>
    <mergeCell ref="EZ15:FE15"/>
    <mergeCell ref="FF15:FK15"/>
    <mergeCell ref="DB15:DF15"/>
    <mergeCell ref="DG15:DK15"/>
    <mergeCell ref="DL15:DO15"/>
    <mergeCell ref="DP15:DS15"/>
    <mergeCell ref="DT15:DX15"/>
    <mergeCell ref="DY15:EC15"/>
    <mergeCell ref="CB15:CE15"/>
    <mergeCell ref="CF15:CI15"/>
    <mergeCell ref="CJ15:CM15"/>
    <mergeCell ref="CN15:CQ15"/>
    <mergeCell ref="CR15:CV15"/>
    <mergeCell ref="CW15:DA15"/>
    <mergeCell ref="BC15:BF15"/>
    <mergeCell ref="BG15:BJ15"/>
    <mergeCell ref="BK15:BN15"/>
    <mergeCell ref="BO15:BR15"/>
    <mergeCell ref="BS15:BW15"/>
    <mergeCell ref="BX15:CA15"/>
    <mergeCell ref="EI16:EM16"/>
    <mergeCell ref="EN16:EQ16"/>
    <mergeCell ref="ER16:EY16"/>
    <mergeCell ref="EZ16:FE16"/>
    <mergeCell ref="FF16:FK16"/>
    <mergeCell ref="A17:D17"/>
    <mergeCell ref="E17:K17"/>
    <mergeCell ref="L17:Q17"/>
    <mergeCell ref="R17:V17"/>
    <mergeCell ref="W17:AA17"/>
    <mergeCell ref="DG16:DK16"/>
    <mergeCell ref="DL16:DO16"/>
    <mergeCell ref="DP16:DS16"/>
    <mergeCell ref="DT16:DX16"/>
    <mergeCell ref="DY16:EC16"/>
    <mergeCell ref="ED16:EH16"/>
    <mergeCell ref="CF16:CI16"/>
    <mergeCell ref="CJ16:CM16"/>
    <mergeCell ref="CN16:CQ16"/>
    <mergeCell ref="CR16:CV16"/>
    <mergeCell ref="CW16:DA16"/>
    <mergeCell ref="DB16:DF16"/>
    <mergeCell ref="BG16:BJ16"/>
    <mergeCell ref="BK16:BN16"/>
    <mergeCell ref="BO16:BR16"/>
    <mergeCell ref="BS16:BW16"/>
    <mergeCell ref="BX16:CA16"/>
    <mergeCell ref="CB16:CE16"/>
    <mergeCell ref="AG16:AK16"/>
    <mergeCell ref="AL16:AP16"/>
    <mergeCell ref="AQ16:AT16"/>
    <mergeCell ref="AU16:AX16"/>
    <mergeCell ref="ER17:EY17"/>
    <mergeCell ref="EZ17:FE17"/>
    <mergeCell ref="FF17:FK17"/>
    <mergeCell ref="DB17:DF17"/>
    <mergeCell ref="DG17:DK17"/>
    <mergeCell ref="DL17:DO17"/>
    <mergeCell ref="DP17:DS17"/>
    <mergeCell ref="DT17:DX17"/>
    <mergeCell ref="DY17:EC17"/>
    <mergeCell ref="CB17:CE17"/>
    <mergeCell ref="CF17:CI17"/>
    <mergeCell ref="CJ17:CM17"/>
    <mergeCell ref="CN17:CQ17"/>
    <mergeCell ref="CR17:CV17"/>
    <mergeCell ref="CW17:DA17"/>
    <mergeCell ref="BC17:BF17"/>
    <mergeCell ref="BG17:BJ17"/>
    <mergeCell ref="BK17:BN17"/>
    <mergeCell ref="BO17:BR17"/>
    <mergeCell ref="BS17:BW17"/>
    <mergeCell ref="BX17:CA17"/>
    <mergeCell ref="BX18:CA18"/>
    <mergeCell ref="CB18:CE18"/>
    <mergeCell ref="AG18:AK18"/>
    <mergeCell ref="AL18:AP18"/>
    <mergeCell ref="AQ18:AT18"/>
    <mergeCell ref="AU18:AX18"/>
    <mergeCell ref="AY18:BB18"/>
    <mergeCell ref="BC18:BF18"/>
    <mergeCell ref="A18:D18"/>
    <mergeCell ref="E18:K18"/>
    <mergeCell ref="L18:Q18"/>
    <mergeCell ref="R18:V18"/>
    <mergeCell ref="W18:AA18"/>
    <mergeCell ref="AB18:AF18"/>
    <mergeCell ref="ED17:EH17"/>
    <mergeCell ref="EI17:EM17"/>
    <mergeCell ref="EN17:EQ17"/>
    <mergeCell ref="AB17:AF17"/>
    <mergeCell ref="AG17:AK17"/>
    <mergeCell ref="AL17:AP17"/>
    <mergeCell ref="AQ17:AT17"/>
    <mergeCell ref="AU17:AX17"/>
    <mergeCell ref="AY17:BB17"/>
    <mergeCell ref="AB19:AF19"/>
    <mergeCell ref="AG19:AK19"/>
    <mergeCell ref="AL19:AP19"/>
    <mergeCell ref="AQ19:AT19"/>
    <mergeCell ref="AU19:AX19"/>
    <mergeCell ref="AY19:BB19"/>
    <mergeCell ref="EI18:EM18"/>
    <mergeCell ref="EN18:EQ18"/>
    <mergeCell ref="ER18:EY18"/>
    <mergeCell ref="EZ18:FE18"/>
    <mergeCell ref="FF18:FK18"/>
    <mergeCell ref="A19:D19"/>
    <mergeCell ref="E19:K19"/>
    <mergeCell ref="L19:Q19"/>
    <mergeCell ref="R19:V19"/>
    <mergeCell ref="W19:AA19"/>
    <mergeCell ref="DG18:DK18"/>
    <mergeCell ref="DL18:DO18"/>
    <mergeCell ref="DP18:DS18"/>
    <mergeCell ref="DT18:DX18"/>
    <mergeCell ref="DY18:EC18"/>
    <mergeCell ref="ED18:EH18"/>
    <mergeCell ref="CF18:CI18"/>
    <mergeCell ref="CJ18:CM18"/>
    <mergeCell ref="CN18:CQ18"/>
    <mergeCell ref="CR18:CV18"/>
    <mergeCell ref="CW18:DA18"/>
    <mergeCell ref="DB18:DF18"/>
    <mergeCell ref="BG18:BJ18"/>
    <mergeCell ref="BK18:BN18"/>
    <mergeCell ref="BO18:BR18"/>
    <mergeCell ref="BS18:BW18"/>
    <mergeCell ref="AY20:BB20"/>
    <mergeCell ref="BC20:BF20"/>
    <mergeCell ref="A20:D20"/>
    <mergeCell ref="E20:K20"/>
    <mergeCell ref="L20:Q20"/>
    <mergeCell ref="R20:V20"/>
    <mergeCell ref="W20:AA20"/>
    <mergeCell ref="AB20:AF20"/>
    <mergeCell ref="ED19:EH19"/>
    <mergeCell ref="EI19:EM19"/>
    <mergeCell ref="EN19:EQ19"/>
    <mergeCell ref="ER19:EY19"/>
    <mergeCell ref="EZ19:FE19"/>
    <mergeCell ref="FF19:FK19"/>
    <mergeCell ref="DB19:DF19"/>
    <mergeCell ref="DG19:DK19"/>
    <mergeCell ref="DL19:DO19"/>
    <mergeCell ref="DP19:DS19"/>
    <mergeCell ref="DT19:DX19"/>
    <mergeCell ref="DY19:EC19"/>
    <mergeCell ref="CB19:CE19"/>
    <mergeCell ref="CF19:CI19"/>
    <mergeCell ref="CJ19:CM19"/>
    <mergeCell ref="CN19:CQ19"/>
    <mergeCell ref="CR19:CV19"/>
    <mergeCell ref="CW19:DA19"/>
    <mergeCell ref="BC19:BF19"/>
    <mergeCell ref="BG19:BJ19"/>
    <mergeCell ref="BK19:BN19"/>
    <mergeCell ref="BO19:BR19"/>
    <mergeCell ref="BS19:BW19"/>
    <mergeCell ref="BX19:CA19"/>
    <mergeCell ref="EI20:EM20"/>
    <mergeCell ref="EN20:EQ20"/>
    <mergeCell ref="ER20:EY20"/>
    <mergeCell ref="EZ20:FE20"/>
    <mergeCell ref="FF20:FK20"/>
    <mergeCell ref="A21:D21"/>
    <mergeCell ref="E21:K21"/>
    <mergeCell ref="L21:Q21"/>
    <mergeCell ref="R21:V21"/>
    <mergeCell ref="W21:AA21"/>
    <mergeCell ref="DG20:DK20"/>
    <mergeCell ref="DL20:DO20"/>
    <mergeCell ref="DP20:DS20"/>
    <mergeCell ref="DT20:DX20"/>
    <mergeCell ref="DY20:EC20"/>
    <mergeCell ref="ED20:EH20"/>
    <mergeCell ref="CF20:CI20"/>
    <mergeCell ref="CJ20:CM20"/>
    <mergeCell ref="CN20:CQ20"/>
    <mergeCell ref="CR20:CV20"/>
    <mergeCell ref="CW20:DA20"/>
    <mergeCell ref="DB20:DF20"/>
    <mergeCell ref="BG20:BJ20"/>
    <mergeCell ref="BK20:BN20"/>
    <mergeCell ref="BO20:BR20"/>
    <mergeCell ref="BS20:BW20"/>
    <mergeCell ref="BX20:CA20"/>
    <mergeCell ref="CB20:CE20"/>
    <mergeCell ref="AG20:AK20"/>
    <mergeCell ref="AL20:AP20"/>
    <mergeCell ref="AQ20:AT20"/>
    <mergeCell ref="AU20:AX20"/>
    <mergeCell ref="ER21:EY21"/>
    <mergeCell ref="EZ21:FE21"/>
    <mergeCell ref="FF21:FK21"/>
    <mergeCell ref="DB21:DF21"/>
    <mergeCell ref="DG21:DK21"/>
    <mergeCell ref="DL21:DO21"/>
    <mergeCell ref="DP21:DS21"/>
    <mergeCell ref="DT21:DX21"/>
    <mergeCell ref="DY21:EC21"/>
    <mergeCell ref="CB21:CE21"/>
    <mergeCell ref="CF21:CI21"/>
    <mergeCell ref="CJ21:CM21"/>
    <mergeCell ref="CN21:CQ21"/>
    <mergeCell ref="CR21:CV21"/>
    <mergeCell ref="CW21:DA21"/>
    <mergeCell ref="BC21:BF21"/>
    <mergeCell ref="BG21:BJ21"/>
    <mergeCell ref="BK21:BN21"/>
    <mergeCell ref="BO21:BR21"/>
    <mergeCell ref="BS21:BW21"/>
    <mergeCell ref="BX21:CA21"/>
    <mergeCell ref="BX22:CA22"/>
    <mergeCell ref="CB22:CE22"/>
    <mergeCell ref="AG22:AK22"/>
    <mergeCell ref="AL22:AP22"/>
    <mergeCell ref="AQ22:AT22"/>
    <mergeCell ref="AU22:AX22"/>
    <mergeCell ref="AY22:BB22"/>
    <mergeCell ref="BC22:BF22"/>
    <mergeCell ref="A22:D22"/>
    <mergeCell ref="E22:K22"/>
    <mergeCell ref="L22:Q22"/>
    <mergeCell ref="R22:V22"/>
    <mergeCell ref="W22:AA22"/>
    <mergeCell ref="AB22:AF22"/>
    <mergeCell ref="ED21:EH21"/>
    <mergeCell ref="EI21:EM21"/>
    <mergeCell ref="EN21:EQ21"/>
    <mergeCell ref="AB21:AF21"/>
    <mergeCell ref="AG21:AK21"/>
    <mergeCell ref="AL21:AP21"/>
    <mergeCell ref="AQ21:AT21"/>
    <mergeCell ref="AU21:AX21"/>
    <mergeCell ref="AY21:BB21"/>
    <mergeCell ref="AB23:AF23"/>
    <mergeCell ref="AG23:AK23"/>
    <mergeCell ref="AL23:AP23"/>
    <mergeCell ref="AQ23:AT23"/>
    <mergeCell ref="AU23:AX23"/>
    <mergeCell ref="AY23:BB23"/>
    <mergeCell ref="EI22:EM22"/>
    <mergeCell ref="EN22:EQ22"/>
    <mergeCell ref="ER22:EY22"/>
    <mergeCell ref="EZ22:FE22"/>
    <mergeCell ref="FF22:FK22"/>
    <mergeCell ref="A23:D23"/>
    <mergeCell ref="E23:K23"/>
    <mergeCell ref="L23:Q23"/>
    <mergeCell ref="R23:V23"/>
    <mergeCell ref="W23:AA23"/>
    <mergeCell ref="DG22:DK22"/>
    <mergeCell ref="DL22:DO22"/>
    <mergeCell ref="DP22:DS22"/>
    <mergeCell ref="DT22:DX22"/>
    <mergeCell ref="DY22:EC22"/>
    <mergeCell ref="ED22:EH22"/>
    <mergeCell ref="CF22:CI22"/>
    <mergeCell ref="CJ22:CM22"/>
    <mergeCell ref="CN22:CQ22"/>
    <mergeCell ref="CR22:CV22"/>
    <mergeCell ref="CW22:DA22"/>
    <mergeCell ref="DB22:DF22"/>
    <mergeCell ref="BG22:BJ22"/>
    <mergeCell ref="BK22:BN22"/>
    <mergeCell ref="BO22:BR22"/>
    <mergeCell ref="BS22:BW22"/>
    <mergeCell ref="AY24:BB24"/>
    <mergeCell ref="BC24:BF24"/>
    <mergeCell ref="A24:D24"/>
    <mergeCell ref="E24:K24"/>
    <mergeCell ref="L24:Q24"/>
    <mergeCell ref="R24:V24"/>
    <mergeCell ref="W24:AA24"/>
    <mergeCell ref="AB24:AF24"/>
    <mergeCell ref="ED23:EH23"/>
    <mergeCell ref="EI23:EM23"/>
    <mergeCell ref="EN23:EQ23"/>
    <mergeCell ref="ER23:EY23"/>
    <mergeCell ref="EZ23:FE23"/>
    <mergeCell ref="FF23:FK23"/>
    <mergeCell ref="DB23:DF23"/>
    <mergeCell ref="DG23:DK23"/>
    <mergeCell ref="DL23:DO23"/>
    <mergeCell ref="DP23:DS23"/>
    <mergeCell ref="DT23:DX23"/>
    <mergeCell ref="DY23:EC23"/>
    <mergeCell ref="CB23:CE23"/>
    <mergeCell ref="CF23:CI23"/>
    <mergeCell ref="CJ23:CM23"/>
    <mergeCell ref="CN23:CQ23"/>
    <mergeCell ref="CR23:CV23"/>
    <mergeCell ref="CW23:DA23"/>
    <mergeCell ref="BC23:BF23"/>
    <mergeCell ref="BG23:BJ23"/>
    <mergeCell ref="BK23:BN23"/>
    <mergeCell ref="BO23:BR23"/>
    <mergeCell ref="BS23:BW23"/>
    <mergeCell ref="BX23:CA23"/>
    <mergeCell ref="EI24:EM24"/>
    <mergeCell ref="EN24:EQ24"/>
    <mergeCell ref="ER24:EY24"/>
    <mergeCell ref="EZ24:FE24"/>
    <mergeCell ref="FF24:FK24"/>
    <mergeCell ref="A25:D25"/>
    <mergeCell ref="E25:K25"/>
    <mergeCell ref="L25:Q25"/>
    <mergeCell ref="R25:V25"/>
    <mergeCell ref="W25:AA25"/>
    <mergeCell ref="DG24:DK24"/>
    <mergeCell ref="DL24:DO24"/>
    <mergeCell ref="DP24:DS24"/>
    <mergeCell ref="DT24:DX24"/>
    <mergeCell ref="DY24:EC24"/>
    <mergeCell ref="ED24:EH24"/>
    <mergeCell ref="CF24:CI24"/>
    <mergeCell ref="CJ24:CM24"/>
    <mergeCell ref="CN24:CQ24"/>
    <mergeCell ref="CR24:CV24"/>
    <mergeCell ref="CW24:DA24"/>
    <mergeCell ref="DB24:DF24"/>
    <mergeCell ref="BG24:BJ24"/>
    <mergeCell ref="BK24:BN24"/>
    <mergeCell ref="BO24:BR24"/>
    <mergeCell ref="BS24:BW24"/>
    <mergeCell ref="BX24:CA24"/>
    <mergeCell ref="CB24:CE24"/>
    <mergeCell ref="AG24:AK24"/>
    <mergeCell ref="AL24:AP24"/>
    <mergeCell ref="AQ24:AT24"/>
    <mergeCell ref="AU24:AX24"/>
    <mergeCell ref="ER25:EY25"/>
    <mergeCell ref="EZ25:FE25"/>
    <mergeCell ref="FF25:FK25"/>
    <mergeCell ref="DB25:DF25"/>
    <mergeCell ref="DG25:DK25"/>
    <mergeCell ref="DL25:DO25"/>
    <mergeCell ref="DP25:DS25"/>
    <mergeCell ref="DT25:DX25"/>
    <mergeCell ref="DY25:EC25"/>
    <mergeCell ref="CB25:CE25"/>
    <mergeCell ref="CF25:CI25"/>
    <mergeCell ref="CJ25:CM25"/>
    <mergeCell ref="CN25:CQ25"/>
    <mergeCell ref="CR25:CV25"/>
    <mergeCell ref="CW25:DA25"/>
    <mergeCell ref="BC25:BF25"/>
    <mergeCell ref="BG25:BJ25"/>
    <mergeCell ref="BK25:BN25"/>
    <mergeCell ref="BO25:BR25"/>
    <mergeCell ref="BS25:BW25"/>
    <mergeCell ref="BX25:CA25"/>
    <mergeCell ref="BX26:CA26"/>
    <mergeCell ref="CB26:CE26"/>
    <mergeCell ref="AG26:AK26"/>
    <mergeCell ref="AL26:AP26"/>
    <mergeCell ref="AQ26:AT26"/>
    <mergeCell ref="AU26:AX26"/>
    <mergeCell ref="AY26:BB26"/>
    <mergeCell ref="BC26:BF26"/>
    <mergeCell ref="A26:D26"/>
    <mergeCell ref="E26:K26"/>
    <mergeCell ref="L26:Q26"/>
    <mergeCell ref="R26:V26"/>
    <mergeCell ref="W26:AA26"/>
    <mergeCell ref="AB26:AF26"/>
    <mergeCell ref="ED25:EH25"/>
    <mergeCell ref="EI25:EM25"/>
    <mergeCell ref="EN25:EQ25"/>
    <mergeCell ref="AB25:AF25"/>
    <mergeCell ref="AG25:AK25"/>
    <mergeCell ref="AL25:AP25"/>
    <mergeCell ref="AQ25:AT25"/>
    <mergeCell ref="AU25:AX25"/>
    <mergeCell ref="AY25:BB25"/>
    <mergeCell ref="AB27:AF27"/>
    <mergeCell ref="AG27:AK27"/>
    <mergeCell ref="AL27:AP27"/>
    <mergeCell ref="AQ27:AT27"/>
    <mergeCell ref="AU27:AX27"/>
    <mergeCell ref="AY27:BB27"/>
    <mergeCell ref="EI26:EM26"/>
    <mergeCell ref="EN26:EQ26"/>
    <mergeCell ref="ER26:EY26"/>
    <mergeCell ref="EZ26:FE26"/>
    <mergeCell ref="FF26:FK26"/>
    <mergeCell ref="A27:D27"/>
    <mergeCell ref="E27:K27"/>
    <mergeCell ref="L27:Q27"/>
    <mergeCell ref="R27:V27"/>
    <mergeCell ref="W27:AA27"/>
    <mergeCell ref="DG26:DK26"/>
    <mergeCell ref="DL26:DO26"/>
    <mergeCell ref="DP26:DS26"/>
    <mergeCell ref="DT26:DX26"/>
    <mergeCell ref="DY26:EC26"/>
    <mergeCell ref="ED26:EH26"/>
    <mergeCell ref="CF26:CI26"/>
    <mergeCell ref="CJ26:CM26"/>
    <mergeCell ref="CN26:CQ26"/>
    <mergeCell ref="CR26:CV26"/>
    <mergeCell ref="CW26:DA26"/>
    <mergeCell ref="DB26:DF26"/>
    <mergeCell ref="BG26:BJ26"/>
    <mergeCell ref="BK26:BN26"/>
    <mergeCell ref="BO26:BR26"/>
    <mergeCell ref="BS26:BW26"/>
    <mergeCell ref="AY28:BB28"/>
    <mergeCell ref="BC28:BF28"/>
    <mergeCell ref="A28:D28"/>
    <mergeCell ref="E28:K28"/>
    <mergeCell ref="L28:Q28"/>
    <mergeCell ref="R28:V28"/>
    <mergeCell ref="W28:AA28"/>
    <mergeCell ref="AB28:AF28"/>
    <mergeCell ref="ED27:EH27"/>
    <mergeCell ref="EI27:EM27"/>
    <mergeCell ref="EN27:EQ27"/>
    <mergeCell ref="ER27:EY27"/>
    <mergeCell ref="EZ27:FE27"/>
    <mergeCell ref="FF27:FK27"/>
    <mergeCell ref="DB27:DF27"/>
    <mergeCell ref="DG27:DK27"/>
    <mergeCell ref="DL27:DO27"/>
    <mergeCell ref="DP27:DS27"/>
    <mergeCell ref="DT27:DX27"/>
    <mergeCell ref="DY27:EC27"/>
    <mergeCell ref="CB27:CE27"/>
    <mergeCell ref="CF27:CI27"/>
    <mergeCell ref="CJ27:CM27"/>
    <mergeCell ref="CN27:CQ27"/>
    <mergeCell ref="CR27:CV27"/>
    <mergeCell ref="CW27:DA27"/>
    <mergeCell ref="BC27:BF27"/>
    <mergeCell ref="BG27:BJ27"/>
    <mergeCell ref="BK27:BN27"/>
    <mergeCell ref="BO27:BR27"/>
    <mergeCell ref="BS27:BW27"/>
    <mergeCell ref="BX27:CA27"/>
    <mergeCell ref="EI28:EM28"/>
    <mergeCell ref="EN28:EQ28"/>
    <mergeCell ref="ER28:EY28"/>
    <mergeCell ref="EZ28:FE28"/>
    <mergeCell ref="FF28:FK28"/>
    <mergeCell ref="A29:D29"/>
    <mergeCell ref="E29:K29"/>
    <mergeCell ref="L29:Q29"/>
    <mergeCell ref="R29:V29"/>
    <mergeCell ref="W29:AA29"/>
    <mergeCell ref="DG28:DK28"/>
    <mergeCell ref="DL28:DO28"/>
    <mergeCell ref="DP28:DS28"/>
    <mergeCell ref="DT28:DX28"/>
    <mergeCell ref="DY28:EC28"/>
    <mergeCell ref="ED28:EH28"/>
    <mergeCell ref="CF28:CI28"/>
    <mergeCell ref="CJ28:CM28"/>
    <mergeCell ref="CN28:CQ28"/>
    <mergeCell ref="CR28:CV28"/>
    <mergeCell ref="CW28:DA28"/>
    <mergeCell ref="DB28:DF28"/>
    <mergeCell ref="BG28:BJ28"/>
    <mergeCell ref="BK28:BN28"/>
    <mergeCell ref="BO28:BR28"/>
    <mergeCell ref="BS28:BW28"/>
    <mergeCell ref="BX28:CA28"/>
    <mergeCell ref="CB28:CE28"/>
    <mergeCell ref="AG28:AK28"/>
    <mergeCell ref="AL28:AP28"/>
    <mergeCell ref="AQ28:AT28"/>
    <mergeCell ref="AU28:AX28"/>
    <mergeCell ref="ER29:EY29"/>
    <mergeCell ref="EZ29:FE29"/>
    <mergeCell ref="FF29:FK29"/>
    <mergeCell ref="DB29:DF29"/>
    <mergeCell ref="DG29:DK29"/>
    <mergeCell ref="DL29:DO29"/>
    <mergeCell ref="DP29:DS29"/>
    <mergeCell ref="DT29:DX29"/>
    <mergeCell ref="DY29:EC29"/>
    <mergeCell ref="CB29:CE29"/>
    <mergeCell ref="CF29:CI29"/>
    <mergeCell ref="CJ29:CM29"/>
    <mergeCell ref="CN29:CQ29"/>
    <mergeCell ref="CR29:CV29"/>
    <mergeCell ref="CW29:DA29"/>
    <mergeCell ref="BC29:BF29"/>
    <mergeCell ref="BG29:BJ29"/>
    <mergeCell ref="BK29:BN29"/>
    <mergeCell ref="BO29:BR29"/>
    <mergeCell ref="BS29:BW29"/>
    <mergeCell ref="BX29:CA29"/>
    <mergeCell ref="BX30:CA30"/>
    <mergeCell ref="CB30:CE30"/>
    <mergeCell ref="AG30:AK30"/>
    <mergeCell ref="AL30:AP30"/>
    <mergeCell ref="AQ30:AT30"/>
    <mergeCell ref="AU30:AX30"/>
    <mergeCell ref="AY30:BB30"/>
    <mergeCell ref="BC30:BF30"/>
    <mergeCell ref="A30:D30"/>
    <mergeCell ref="E30:K30"/>
    <mergeCell ref="L30:Q30"/>
    <mergeCell ref="R30:V30"/>
    <mergeCell ref="W30:AA30"/>
    <mergeCell ref="AB30:AF30"/>
    <mergeCell ref="ED29:EH29"/>
    <mergeCell ref="EI29:EM29"/>
    <mergeCell ref="EN29:EQ29"/>
    <mergeCell ref="AB29:AF29"/>
    <mergeCell ref="AG29:AK29"/>
    <mergeCell ref="AL29:AP29"/>
    <mergeCell ref="AQ29:AT29"/>
    <mergeCell ref="AU29:AX29"/>
    <mergeCell ref="AY29:BB29"/>
    <mergeCell ref="AB31:AF31"/>
    <mergeCell ref="AG31:AK31"/>
    <mergeCell ref="AL31:AP31"/>
    <mergeCell ref="AQ31:AT31"/>
    <mergeCell ref="AU31:AX31"/>
    <mergeCell ref="AY31:BB31"/>
    <mergeCell ref="EI30:EM30"/>
    <mergeCell ref="EN30:EQ30"/>
    <mergeCell ref="ER30:EY30"/>
    <mergeCell ref="EZ30:FE30"/>
    <mergeCell ref="FF30:FK30"/>
    <mergeCell ref="A31:D31"/>
    <mergeCell ref="E31:K31"/>
    <mergeCell ref="L31:Q31"/>
    <mergeCell ref="R31:V31"/>
    <mergeCell ref="W31:AA31"/>
    <mergeCell ref="DG30:DK30"/>
    <mergeCell ref="DL30:DO30"/>
    <mergeCell ref="DP30:DS30"/>
    <mergeCell ref="DT30:DX30"/>
    <mergeCell ref="DY30:EC30"/>
    <mergeCell ref="ED30:EH30"/>
    <mergeCell ref="CF30:CI30"/>
    <mergeCell ref="CJ30:CM30"/>
    <mergeCell ref="CN30:CQ30"/>
    <mergeCell ref="CR30:CV30"/>
    <mergeCell ref="CW30:DA30"/>
    <mergeCell ref="DB30:DF30"/>
    <mergeCell ref="BG30:BJ30"/>
    <mergeCell ref="BK30:BN30"/>
    <mergeCell ref="BO30:BR30"/>
    <mergeCell ref="BS30:BW30"/>
    <mergeCell ref="AY32:BB32"/>
    <mergeCell ref="BC32:BF32"/>
    <mergeCell ref="A32:D32"/>
    <mergeCell ref="E32:K32"/>
    <mergeCell ref="L32:Q32"/>
    <mergeCell ref="R32:V32"/>
    <mergeCell ref="W32:AA32"/>
    <mergeCell ref="AB32:AF32"/>
    <mergeCell ref="ED31:EH31"/>
    <mergeCell ref="EI31:EM31"/>
    <mergeCell ref="EN31:EQ31"/>
    <mergeCell ref="ER31:EY31"/>
    <mergeCell ref="EZ31:FE31"/>
    <mergeCell ref="FF31:FK31"/>
    <mergeCell ref="DB31:DF31"/>
    <mergeCell ref="DG31:DK31"/>
    <mergeCell ref="DL31:DO31"/>
    <mergeCell ref="DP31:DS31"/>
    <mergeCell ref="DT31:DX31"/>
    <mergeCell ref="DY31:EC31"/>
    <mergeCell ref="CB31:CE31"/>
    <mergeCell ref="CF31:CI31"/>
    <mergeCell ref="CJ31:CM31"/>
    <mergeCell ref="CN31:CQ31"/>
    <mergeCell ref="CR31:CV31"/>
    <mergeCell ref="CW31:DA31"/>
    <mergeCell ref="BC31:BF31"/>
    <mergeCell ref="BG31:BJ31"/>
    <mergeCell ref="BK31:BN31"/>
    <mergeCell ref="BO31:BR31"/>
    <mergeCell ref="BS31:BW31"/>
    <mergeCell ref="BX31:CA31"/>
    <mergeCell ref="EI32:EM32"/>
    <mergeCell ref="EN32:EQ32"/>
    <mergeCell ref="ER32:EY32"/>
    <mergeCell ref="EZ32:FE32"/>
    <mergeCell ref="FF32:FK32"/>
    <mergeCell ref="A33:D33"/>
    <mergeCell ref="E33:K33"/>
    <mergeCell ref="L33:Q33"/>
    <mergeCell ref="R33:V33"/>
    <mergeCell ref="W33:AA33"/>
    <mergeCell ref="DG32:DK32"/>
    <mergeCell ref="DL32:DO32"/>
    <mergeCell ref="DP32:DS32"/>
    <mergeCell ref="DT32:DX32"/>
    <mergeCell ref="DY32:EC32"/>
    <mergeCell ref="ED32:EH32"/>
    <mergeCell ref="CF32:CI32"/>
    <mergeCell ref="CJ32:CM32"/>
    <mergeCell ref="CN32:CQ32"/>
    <mergeCell ref="CR32:CV32"/>
    <mergeCell ref="CW32:DA32"/>
    <mergeCell ref="DB32:DF32"/>
    <mergeCell ref="BG32:BJ32"/>
    <mergeCell ref="BK32:BN32"/>
    <mergeCell ref="BO32:BR32"/>
    <mergeCell ref="BS32:BW32"/>
    <mergeCell ref="BX32:CA32"/>
    <mergeCell ref="CB32:CE32"/>
    <mergeCell ref="AG32:AK32"/>
    <mergeCell ref="AL32:AP32"/>
    <mergeCell ref="AQ32:AT32"/>
    <mergeCell ref="AU32:AX32"/>
    <mergeCell ref="ER33:EY33"/>
    <mergeCell ref="EZ33:FE33"/>
    <mergeCell ref="FF33:FK33"/>
    <mergeCell ref="DB33:DF33"/>
    <mergeCell ref="DG33:DK33"/>
    <mergeCell ref="DL33:DO33"/>
    <mergeCell ref="DP33:DS33"/>
    <mergeCell ref="DT33:DX33"/>
    <mergeCell ref="DY33:EC33"/>
    <mergeCell ref="CB33:CE33"/>
    <mergeCell ref="CF33:CI33"/>
    <mergeCell ref="CJ33:CM33"/>
    <mergeCell ref="CN33:CQ33"/>
    <mergeCell ref="CR33:CV33"/>
    <mergeCell ref="CW33:DA33"/>
    <mergeCell ref="BC33:BF33"/>
    <mergeCell ref="BG33:BJ33"/>
    <mergeCell ref="BK33:BN33"/>
    <mergeCell ref="BO33:BR33"/>
    <mergeCell ref="BS33:BW33"/>
    <mergeCell ref="BX33:CA33"/>
    <mergeCell ref="BX34:CA34"/>
    <mergeCell ref="CB34:CE34"/>
    <mergeCell ref="AG34:AK34"/>
    <mergeCell ref="AL34:AP34"/>
    <mergeCell ref="AQ34:AT34"/>
    <mergeCell ref="AU34:AX34"/>
    <mergeCell ref="AY34:BB34"/>
    <mergeCell ref="BC34:BF34"/>
    <mergeCell ref="A34:D34"/>
    <mergeCell ref="E34:K34"/>
    <mergeCell ref="L34:Q34"/>
    <mergeCell ref="R34:V34"/>
    <mergeCell ref="W34:AA34"/>
    <mergeCell ref="AB34:AF34"/>
    <mergeCell ref="ED33:EH33"/>
    <mergeCell ref="EI33:EM33"/>
    <mergeCell ref="EN33:EQ33"/>
    <mergeCell ref="AB33:AF33"/>
    <mergeCell ref="AG33:AK33"/>
    <mergeCell ref="AL33:AP33"/>
    <mergeCell ref="AQ33:AT33"/>
    <mergeCell ref="AU33:AX33"/>
    <mergeCell ref="AY33:BB33"/>
    <mergeCell ref="AB35:AF35"/>
    <mergeCell ref="AG35:AK35"/>
    <mergeCell ref="AL35:AP35"/>
    <mergeCell ref="AQ35:AT35"/>
    <mergeCell ref="AU35:AX35"/>
    <mergeCell ref="AY35:BB35"/>
    <mergeCell ref="EI34:EM34"/>
    <mergeCell ref="EN34:EQ34"/>
    <mergeCell ref="ER34:EY34"/>
    <mergeCell ref="EZ34:FE34"/>
    <mergeCell ref="FF34:FK34"/>
    <mergeCell ref="A35:D35"/>
    <mergeCell ref="E35:K35"/>
    <mergeCell ref="L35:Q35"/>
    <mergeCell ref="R35:V35"/>
    <mergeCell ref="W35:AA35"/>
    <mergeCell ref="DG34:DK34"/>
    <mergeCell ref="DL34:DO34"/>
    <mergeCell ref="DP34:DS34"/>
    <mergeCell ref="DT34:DX34"/>
    <mergeCell ref="DY34:EC34"/>
    <mergeCell ref="ED34:EH34"/>
    <mergeCell ref="CF34:CI34"/>
    <mergeCell ref="CJ34:CM34"/>
    <mergeCell ref="CN34:CQ34"/>
    <mergeCell ref="CR34:CV34"/>
    <mergeCell ref="CW34:DA34"/>
    <mergeCell ref="DB34:DF34"/>
    <mergeCell ref="BG34:BJ34"/>
    <mergeCell ref="BK34:BN34"/>
    <mergeCell ref="BO34:BR34"/>
    <mergeCell ref="BS34:BW34"/>
    <mergeCell ref="AY36:BB36"/>
    <mergeCell ref="BC36:BF36"/>
    <mergeCell ref="A36:D36"/>
    <mergeCell ref="E36:K36"/>
    <mergeCell ref="L36:Q36"/>
    <mergeCell ref="R36:V36"/>
    <mergeCell ref="W36:AA36"/>
    <mergeCell ref="AB36:AF36"/>
    <mergeCell ref="ED35:EH35"/>
    <mergeCell ref="EI35:EM35"/>
    <mergeCell ref="EN35:EQ35"/>
    <mergeCell ref="ER35:EY35"/>
    <mergeCell ref="EZ35:FE35"/>
    <mergeCell ref="FF35:FK35"/>
    <mergeCell ref="DB35:DF35"/>
    <mergeCell ref="DG35:DK35"/>
    <mergeCell ref="DL35:DO35"/>
    <mergeCell ref="DP35:DS35"/>
    <mergeCell ref="DT35:DX35"/>
    <mergeCell ref="DY35:EC35"/>
    <mergeCell ref="CB35:CE35"/>
    <mergeCell ref="CF35:CI35"/>
    <mergeCell ref="CJ35:CM35"/>
    <mergeCell ref="CN35:CQ35"/>
    <mergeCell ref="CR35:CV35"/>
    <mergeCell ref="CW35:DA35"/>
    <mergeCell ref="BC35:BF35"/>
    <mergeCell ref="BG35:BJ35"/>
    <mergeCell ref="BK35:BN35"/>
    <mergeCell ref="BO35:BR35"/>
    <mergeCell ref="BS35:BW35"/>
    <mergeCell ref="BX35:CA35"/>
    <mergeCell ref="EI36:EM36"/>
    <mergeCell ref="EN36:EQ36"/>
    <mergeCell ref="ER36:EY36"/>
    <mergeCell ref="EZ36:FE36"/>
    <mergeCell ref="FF36:FK36"/>
    <mergeCell ref="A37:D37"/>
    <mergeCell ref="E37:K37"/>
    <mergeCell ref="L37:Q37"/>
    <mergeCell ref="R37:V37"/>
    <mergeCell ref="W37:AA37"/>
    <mergeCell ref="DG36:DK36"/>
    <mergeCell ref="DL36:DO36"/>
    <mergeCell ref="DP36:DS36"/>
    <mergeCell ref="DT36:DX36"/>
    <mergeCell ref="DY36:EC36"/>
    <mergeCell ref="ED36:EH36"/>
    <mergeCell ref="CF36:CI36"/>
    <mergeCell ref="CJ36:CM36"/>
    <mergeCell ref="CN36:CQ36"/>
    <mergeCell ref="CR36:CV36"/>
    <mergeCell ref="CW36:DA36"/>
    <mergeCell ref="DB36:DF36"/>
    <mergeCell ref="BG36:BJ36"/>
    <mergeCell ref="BK36:BN36"/>
    <mergeCell ref="BO36:BR36"/>
    <mergeCell ref="BS36:BW36"/>
    <mergeCell ref="BX36:CA36"/>
    <mergeCell ref="CB36:CE36"/>
    <mergeCell ref="AG36:AK36"/>
    <mergeCell ref="AL36:AP36"/>
    <mergeCell ref="AQ36:AT36"/>
    <mergeCell ref="AU36:AX36"/>
    <mergeCell ref="ER37:EY37"/>
    <mergeCell ref="EZ37:FE37"/>
    <mergeCell ref="FF37:FK37"/>
    <mergeCell ref="DB37:DF37"/>
    <mergeCell ref="DG37:DK37"/>
    <mergeCell ref="DL37:DO37"/>
    <mergeCell ref="DP37:DS37"/>
    <mergeCell ref="DT37:DX37"/>
    <mergeCell ref="DY37:EC37"/>
    <mergeCell ref="CB37:CE37"/>
    <mergeCell ref="CF37:CI37"/>
    <mergeCell ref="CJ37:CM37"/>
    <mergeCell ref="CN37:CQ37"/>
    <mergeCell ref="CR37:CV37"/>
    <mergeCell ref="CW37:DA37"/>
    <mergeCell ref="BC37:BF37"/>
    <mergeCell ref="BG37:BJ37"/>
    <mergeCell ref="BK37:BN37"/>
    <mergeCell ref="BO37:BR37"/>
    <mergeCell ref="BS37:BW37"/>
    <mergeCell ref="BX37:CA37"/>
    <mergeCell ref="BX38:CA38"/>
    <mergeCell ref="CB38:CE38"/>
    <mergeCell ref="AG38:AK38"/>
    <mergeCell ref="AL38:AP38"/>
    <mergeCell ref="AQ38:AT38"/>
    <mergeCell ref="AU38:AX38"/>
    <mergeCell ref="AY38:BB38"/>
    <mergeCell ref="BC38:BF38"/>
    <mergeCell ref="A38:D38"/>
    <mergeCell ref="E38:K38"/>
    <mergeCell ref="L38:Q38"/>
    <mergeCell ref="R38:V38"/>
    <mergeCell ref="W38:AA38"/>
    <mergeCell ref="AB38:AF38"/>
    <mergeCell ref="ED37:EH37"/>
    <mergeCell ref="EI37:EM37"/>
    <mergeCell ref="EN37:EQ37"/>
    <mergeCell ref="AB37:AF37"/>
    <mergeCell ref="AG37:AK37"/>
    <mergeCell ref="AL37:AP37"/>
    <mergeCell ref="AQ37:AT37"/>
    <mergeCell ref="AU37:AX37"/>
    <mergeCell ref="AY37:BB37"/>
    <mergeCell ref="AB39:AF39"/>
    <mergeCell ref="AG39:AK39"/>
    <mergeCell ref="AL39:AP39"/>
    <mergeCell ref="AQ39:AT39"/>
    <mergeCell ref="AU39:AX39"/>
    <mergeCell ref="AY39:BB39"/>
    <mergeCell ref="EI38:EM38"/>
    <mergeCell ref="EN38:EQ38"/>
    <mergeCell ref="ER38:EY38"/>
    <mergeCell ref="EZ38:FE38"/>
    <mergeCell ref="FF38:FK38"/>
    <mergeCell ref="A39:D39"/>
    <mergeCell ref="E39:K39"/>
    <mergeCell ref="L39:Q39"/>
    <mergeCell ref="R39:V39"/>
    <mergeCell ref="W39:AA39"/>
    <mergeCell ref="DG38:DK38"/>
    <mergeCell ref="DL38:DO38"/>
    <mergeCell ref="DP38:DS38"/>
    <mergeCell ref="DT38:DX38"/>
    <mergeCell ref="DY38:EC38"/>
    <mergeCell ref="ED38:EH38"/>
    <mergeCell ref="CF38:CI38"/>
    <mergeCell ref="CJ38:CM38"/>
    <mergeCell ref="CN38:CQ38"/>
    <mergeCell ref="CR38:CV38"/>
    <mergeCell ref="CW38:DA38"/>
    <mergeCell ref="DB38:DF38"/>
    <mergeCell ref="BG38:BJ38"/>
    <mergeCell ref="BK38:BN38"/>
    <mergeCell ref="BO38:BR38"/>
    <mergeCell ref="BS38:BW38"/>
    <mergeCell ref="AY40:BB40"/>
    <mergeCell ref="BC40:BF40"/>
    <mergeCell ref="A40:D40"/>
    <mergeCell ref="E40:K40"/>
    <mergeCell ref="L40:Q40"/>
    <mergeCell ref="R40:V40"/>
    <mergeCell ref="W40:AA40"/>
    <mergeCell ref="AB40:AF40"/>
    <mergeCell ref="ED39:EH39"/>
    <mergeCell ref="EI39:EM39"/>
    <mergeCell ref="EN39:EQ39"/>
    <mergeCell ref="ER39:EY39"/>
    <mergeCell ref="EZ39:FE39"/>
    <mergeCell ref="FF39:FK39"/>
    <mergeCell ref="DB39:DF39"/>
    <mergeCell ref="DG39:DK39"/>
    <mergeCell ref="DL39:DO39"/>
    <mergeCell ref="DP39:DS39"/>
    <mergeCell ref="DT39:DX39"/>
    <mergeCell ref="DY39:EC39"/>
    <mergeCell ref="CB39:CE39"/>
    <mergeCell ref="CF39:CI39"/>
    <mergeCell ref="CJ39:CM39"/>
    <mergeCell ref="CN39:CQ39"/>
    <mergeCell ref="CR39:CV39"/>
    <mergeCell ref="CW39:DA39"/>
    <mergeCell ref="BC39:BF39"/>
    <mergeCell ref="BG39:BJ39"/>
    <mergeCell ref="BK39:BN39"/>
    <mergeCell ref="BO39:BR39"/>
    <mergeCell ref="BS39:BW39"/>
    <mergeCell ref="BX39:CA39"/>
    <mergeCell ref="EI40:EM40"/>
    <mergeCell ref="EN40:EQ40"/>
    <mergeCell ref="ER40:EY40"/>
    <mergeCell ref="EZ40:FE40"/>
    <mergeCell ref="FF40:FK40"/>
    <mergeCell ref="A41:D41"/>
    <mergeCell ref="E41:K41"/>
    <mergeCell ref="L41:Q41"/>
    <mergeCell ref="R41:V41"/>
    <mergeCell ref="W41:AA41"/>
    <mergeCell ref="DG40:DK40"/>
    <mergeCell ref="DL40:DO40"/>
    <mergeCell ref="DP40:DS40"/>
    <mergeCell ref="DT40:DX40"/>
    <mergeCell ref="DY40:EC40"/>
    <mergeCell ref="ED40:EH40"/>
    <mergeCell ref="CF40:CI40"/>
    <mergeCell ref="CJ40:CM40"/>
    <mergeCell ref="CN40:CQ40"/>
    <mergeCell ref="CR40:CV40"/>
    <mergeCell ref="CW40:DA40"/>
    <mergeCell ref="DB40:DF40"/>
    <mergeCell ref="BG40:BJ40"/>
    <mergeCell ref="BK40:BN40"/>
    <mergeCell ref="BO40:BR40"/>
    <mergeCell ref="BS40:BW40"/>
    <mergeCell ref="BX40:CA40"/>
    <mergeCell ref="CB40:CE40"/>
    <mergeCell ref="AG40:AK40"/>
    <mergeCell ref="AL40:AP40"/>
    <mergeCell ref="AQ40:AT40"/>
    <mergeCell ref="AU40:AX40"/>
    <mergeCell ref="ER41:EY41"/>
    <mergeCell ref="EZ41:FE41"/>
    <mergeCell ref="FF41:FK41"/>
    <mergeCell ref="DB41:DF41"/>
    <mergeCell ref="DG41:DK41"/>
    <mergeCell ref="DL41:DO41"/>
    <mergeCell ref="DP41:DS41"/>
    <mergeCell ref="DT41:DX41"/>
    <mergeCell ref="DY41:EC41"/>
    <mergeCell ref="CB41:CE41"/>
    <mergeCell ref="CF41:CI41"/>
    <mergeCell ref="CJ41:CM41"/>
    <mergeCell ref="CN41:CQ41"/>
    <mergeCell ref="CR41:CV41"/>
    <mergeCell ref="CW41:DA41"/>
    <mergeCell ref="BC41:BF41"/>
    <mergeCell ref="BG41:BJ41"/>
    <mergeCell ref="BK41:BN41"/>
    <mergeCell ref="BO41:BR41"/>
    <mergeCell ref="BS41:BW41"/>
    <mergeCell ref="BX41:CA41"/>
    <mergeCell ref="BX42:CA42"/>
    <mergeCell ref="CB42:CE42"/>
    <mergeCell ref="AG42:AK42"/>
    <mergeCell ref="AL42:AP42"/>
    <mergeCell ref="AQ42:AT42"/>
    <mergeCell ref="AU42:AX42"/>
    <mergeCell ref="AY42:BB42"/>
    <mergeCell ref="BC42:BF42"/>
    <mergeCell ref="A42:D42"/>
    <mergeCell ref="E42:K42"/>
    <mergeCell ref="L42:Q42"/>
    <mergeCell ref="R42:V42"/>
    <mergeCell ref="W42:AA42"/>
    <mergeCell ref="AB42:AF42"/>
    <mergeCell ref="ED41:EH41"/>
    <mergeCell ref="EI41:EM41"/>
    <mergeCell ref="EN41:EQ41"/>
    <mergeCell ref="AB41:AF41"/>
    <mergeCell ref="AG41:AK41"/>
    <mergeCell ref="AL41:AP41"/>
    <mergeCell ref="AQ41:AT41"/>
    <mergeCell ref="AU41:AX41"/>
    <mergeCell ref="AY41:BB41"/>
    <mergeCell ref="AB43:AF43"/>
    <mergeCell ref="AG43:AK43"/>
    <mergeCell ref="AL43:AP43"/>
    <mergeCell ref="AQ43:AT43"/>
    <mergeCell ref="AU43:AX43"/>
    <mergeCell ref="AY43:BB43"/>
    <mergeCell ref="EI42:EM42"/>
    <mergeCell ref="EN42:EQ42"/>
    <mergeCell ref="ER42:EY42"/>
    <mergeCell ref="EZ42:FE42"/>
    <mergeCell ref="FF42:FK42"/>
    <mergeCell ref="A43:D43"/>
    <mergeCell ref="E43:K43"/>
    <mergeCell ref="L43:Q43"/>
    <mergeCell ref="R43:V43"/>
    <mergeCell ref="W43:AA43"/>
    <mergeCell ref="DG42:DK42"/>
    <mergeCell ref="DL42:DO42"/>
    <mergeCell ref="DP42:DS42"/>
    <mergeCell ref="DT42:DX42"/>
    <mergeCell ref="DY42:EC42"/>
    <mergeCell ref="ED42:EH42"/>
    <mergeCell ref="CF42:CI42"/>
    <mergeCell ref="CJ42:CM42"/>
    <mergeCell ref="CN42:CQ42"/>
    <mergeCell ref="CR42:CV42"/>
    <mergeCell ref="CW42:DA42"/>
    <mergeCell ref="DB42:DF42"/>
    <mergeCell ref="BG42:BJ42"/>
    <mergeCell ref="BK42:BN42"/>
    <mergeCell ref="BO42:BR42"/>
    <mergeCell ref="BS42:BW42"/>
    <mergeCell ref="AY44:BB44"/>
    <mergeCell ref="BC44:BF44"/>
    <mergeCell ref="A44:D44"/>
    <mergeCell ref="E44:K44"/>
    <mergeCell ref="L44:Q44"/>
    <mergeCell ref="R44:V44"/>
    <mergeCell ref="W44:AA44"/>
    <mergeCell ref="AB44:AF44"/>
    <mergeCell ref="ED43:EH43"/>
    <mergeCell ref="EI43:EM43"/>
    <mergeCell ref="EN43:EQ43"/>
    <mergeCell ref="ER43:EY43"/>
    <mergeCell ref="EZ43:FE43"/>
    <mergeCell ref="FF43:FK43"/>
    <mergeCell ref="DB43:DF43"/>
    <mergeCell ref="DG43:DK43"/>
    <mergeCell ref="DL43:DO43"/>
    <mergeCell ref="DP43:DS43"/>
    <mergeCell ref="DT43:DX43"/>
    <mergeCell ref="DY43:EC43"/>
    <mergeCell ref="CB43:CE43"/>
    <mergeCell ref="CF43:CI43"/>
    <mergeCell ref="CJ43:CM43"/>
    <mergeCell ref="CN43:CQ43"/>
    <mergeCell ref="CR43:CV43"/>
    <mergeCell ref="CW43:DA43"/>
    <mergeCell ref="BC43:BF43"/>
    <mergeCell ref="BG43:BJ43"/>
    <mergeCell ref="BK43:BN43"/>
    <mergeCell ref="BO43:BR43"/>
    <mergeCell ref="BS43:BW43"/>
    <mergeCell ref="BX43:CA43"/>
    <mergeCell ref="EI44:EM44"/>
    <mergeCell ref="EN44:EQ44"/>
    <mergeCell ref="ER44:EY44"/>
    <mergeCell ref="EZ44:FE44"/>
    <mergeCell ref="FF44:FK44"/>
    <mergeCell ref="A45:D45"/>
    <mergeCell ref="E45:K45"/>
    <mergeCell ref="L45:Q45"/>
    <mergeCell ref="R45:V45"/>
    <mergeCell ref="W45:AA45"/>
    <mergeCell ref="DG44:DK44"/>
    <mergeCell ref="DL44:DO44"/>
    <mergeCell ref="DP44:DS44"/>
    <mergeCell ref="DT44:DX44"/>
    <mergeCell ref="DY44:EC44"/>
    <mergeCell ref="ED44:EH44"/>
    <mergeCell ref="CF44:CI44"/>
    <mergeCell ref="CJ44:CM44"/>
    <mergeCell ref="CN44:CQ44"/>
    <mergeCell ref="CR44:CV44"/>
    <mergeCell ref="CW44:DA44"/>
    <mergeCell ref="DB44:DF44"/>
    <mergeCell ref="BG44:BJ44"/>
    <mergeCell ref="BK44:BN44"/>
    <mergeCell ref="BO44:BR44"/>
    <mergeCell ref="BS44:BW44"/>
    <mergeCell ref="BX44:CA44"/>
    <mergeCell ref="CB44:CE44"/>
    <mergeCell ref="AG44:AK44"/>
    <mergeCell ref="AL44:AP44"/>
    <mergeCell ref="AQ44:AT44"/>
    <mergeCell ref="AU44:AX44"/>
    <mergeCell ref="ER45:EY45"/>
    <mergeCell ref="EZ45:FE45"/>
    <mergeCell ref="FF45:FK45"/>
    <mergeCell ref="DB45:DF45"/>
    <mergeCell ref="DG45:DK45"/>
    <mergeCell ref="DL45:DO45"/>
    <mergeCell ref="DP45:DS45"/>
    <mergeCell ref="DT45:DX45"/>
    <mergeCell ref="DY45:EC45"/>
    <mergeCell ref="CB45:CE45"/>
    <mergeCell ref="CF45:CI45"/>
    <mergeCell ref="CJ45:CM45"/>
    <mergeCell ref="CN45:CQ45"/>
    <mergeCell ref="CR45:CV45"/>
    <mergeCell ref="CW45:DA45"/>
    <mergeCell ref="BC45:BF45"/>
    <mergeCell ref="BG45:BJ45"/>
    <mergeCell ref="BK45:BN45"/>
    <mergeCell ref="BO45:BR45"/>
    <mergeCell ref="BS45:BW45"/>
    <mergeCell ref="BX45:CA45"/>
    <mergeCell ref="BX46:CA46"/>
    <mergeCell ref="CB46:CE46"/>
    <mergeCell ref="AG46:AK46"/>
    <mergeCell ref="AL46:AP46"/>
    <mergeCell ref="AQ46:AT46"/>
    <mergeCell ref="AU46:AX46"/>
    <mergeCell ref="AY46:BB46"/>
    <mergeCell ref="BC46:BF46"/>
    <mergeCell ref="A46:D46"/>
    <mergeCell ref="E46:K46"/>
    <mergeCell ref="L46:Q46"/>
    <mergeCell ref="R46:V46"/>
    <mergeCell ref="W46:AA46"/>
    <mergeCell ref="AB46:AF46"/>
    <mergeCell ref="ED45:EH45"/>
    <mergeCell ref="EI45:EM45"/>
    <mergeCell ref="EN45:EQ45"/>
    <mergeCell ref="AB45:AF45"/>
    <mergeCell ref="AG45:AK45"/>
    <mergeCell ref="AL45:AP45"/>
    <mergeCell ref="AQ45:AT45"/>
    <mergeCell ref="AU45:AX45"/>
    <mergeCell ref="AY45:BB45"/>
    <mergeCell ref="AB47:AF47"/>
    <mergeCell ref="AG47:AK47"/>
    <mergeCell ref="AL47:AP47"/>
    <mergeCell ref="AQ47:AT47"/>
    <mergeCell ref="AU47:AX47"/>
    <mergeCell ref="AY47:BB47"/>
    <mergeCell ref="EI46:EM46"/>
    <mergeCell ref="EN46:EQ46"/>
    <mergeCell ref="ER46:EY46"/>
    <mergeCell ref="EZ46:FE46"/>
    <mergeCell ref="FF46:FK46"/>
    <mergeCell ref="A47:D47"/>
    <mergeCell ref="E47:K47"/>
    <mergeCell ref="L47:Q47"/>
    <mergeCell ref="R47:V47"/>
    <mergeCell ref="W47:AA47"/>
    <mergeCell ref="DG46:DK46"/>
    <mergeCell ref="DL46:DO46"/>
    <mergeCell ref="DP46:DS46"/>
    <mergeCell ref="DT46:DX46"/>
    <mergeCell ref="DY46:EC46"/>
    <mergeCell ref="ED46:EH46"/>
    <mergeCell ref="CF46:CI46"/>
    <mergeCell ref="CJ46:CM46"/>
    <mergeCell ref="CN46:CQ46"/>
    <mergeCell ref="CR46:CV46"/>
    <mergeCell ref="CW46:DA46"/>
    <mergeCell ref="DB46:DF46"/>
    <mergeCell ref="BG46:BJ46"/>
    <mergeCell ref="BK46:BN46"/>
    <mergeCell ref="BO46:BR46"/>
    <mergeCell ref="BS46:BW46"/>
    <mergeCell ref="AY48:BB48"/>
    <mergeCell ref="BC48:BF48"/>
    <mergeCell ref="A48:D48"/>
    <mergeCell ref="E48:K48"/>
    <mergeCell ref="L48:Q48"/>
    <mergeCell ref="R48:V48"/>
    <mergeCell ref="W48:AA48"/>
    <mergeCell ref="AB48:AF48"/>
    <mergeCell ref="ED47:EH47"/>
    <mergeCell ref="EI47:EM47"/>
    <mergeCell ref="EN47:EQ47"/>
    <mergeCell ref="ER47:EY47"/>
    <mergeCell ref="EZ47:FE47"/>
    <mergeCell ref="FF47:FK47"/>
    <mergeCell ref="DB47:DF47"/>
    <mergeCell ref="DG47:DK47"/>
    <mergeCell ref="DL47:DO47"/>
    <mergeCell ref="DP47:DS47"/>
    <mergeCell ref="DT47:DX47"/>
    <mergeCell ref="DY47:EC47"/>
    <mergeCell ref="CB47:CE47"/>
    <mergeCell ref="CF47:CI47"/>
    <mergeCell ref="CJ47:CM47"/>
    <mergeCell ref="CN47:CQ47"/>
    <mergeCell ref="CR47:CV47"/>
    <mergeCell ref="CW47:DA47"/>
    <mergeCell ref="BC47:BF47"/>
    <mergeCell ref="BG47:BJ47"/>
    <mergeCell ref="BK47:BN47"/>
    <mergeCell ref="BO47:BR47"/>
    <mergeCell ref="BS47:BW47"/>
    <mergeCell ref="BX47:CA47"/>
    <mergeCell ref="EI48:EM48"/>
    <mergeCell ref="EN48:EQ48"/>
    <mergeCell ref="ER48:EY48"/>
    <mergeCell ref="EZ48:FE48"/>
    <mergeCell ref="FF48:FK48"/>
    <mergeCell ref="A49:D49"/>
    <mergeCell ref="E49:K49"/>
    <mergeCell ref="L49:Q49"/>
    <mergeCell ref="R49:V49"/>
    <mergeCell ref="W49:AA49"/>
    <mergeCell ref="DG48:DK48"/>
    <mergeCell ref="DL48:DO48"/>
    <mergeCell ref="DP48:DS48"/>
    <mergeCell ref="DT48:DX48"/>
    <mergeCell ref="DY48:EC48"/>
    <mergeCell ref="ED48:EH48"/>
    <mergeCell ref="CF48:CI48"/>
    <mergeCell ref="CJ48:CM48"/>
    <mergeCell ref="CN48:CQ48"/>
    <mergeCell ref="CR48:CV48"/>
    <mergeCell ref="CW48:DA48"/>
    <mergeCell ref="DB48:DF48"/>
    <mergeCell ref="BG48:BJ48"/>
    <mergeCell ref="BK48:BN48"/>
    <mergeCell ref="BO48:BR48"/>
    <mergeCell ref="BS48:BW48"/>
    <mergeCell ref="BX48:CA48"/>
    <mergeCell ref="CB48:CE48"/>
    <mergeCell ref="AG48:AK48"/>
    <mergeCell ref="AL48:AP48"/>
    <mergeCell ref="AQ48:AT48"/>
    <mergeCell ref="AU48:AX48"/>
    <mergeCell ref="ER49:EY49"/>
    <mergeCell ref="EZ49:FE49"/>
    <mergeCell ref="FF49:FK49"/>
    <mergeCell ref="DB49:DF49"/>
    <mergeCell ref="DG49:DK49"/>
    <mergeCell ref="DL49:DO49"/>
    <mergeCell ref="DP49:DS49"/>
    <mergeCell ref="DT49:DX49"/>
    <mergeCell ref="DY49:EC49"/>
    <mergeCell ref="CB49:CE49"/>
    <mergeCell ref="CF49:CI49"/>
    <mergeCell ref="CJ49:CM49"/>
    <mergeCell ref="CN49:CQ49"/>
    <mergeCell ref="CR49:CV49"/>
    <mergeCell ref="CW49:DA49"/>
    <mergeCell ref="BC49:BF49"/>
    <mergeCell ref="BG49:BJ49"/>
    <mergeCell ref="BK49:BN49"/>
    <mergeCell ref="BO49:BR49"/>
    <mergeCell ref="BS49:BW49"/>
    <mergeCell ref="BX49:CA49"/>
    <mergeCell ref="BX50:CA50"/>
    <mergeCell ref="CB50:CE50"/>
    <mergeCell ref="AG50:AK50"/>
    <mergeCell ref="AL50:AP50"/>
    <mergeCell ref="AQ50:AT50"/>
    <mergeCell ref="AU50:AX50"/>
    <mergeCell ref="AY50:BB50"/>
    <mergeCell ref="BC50:BF50"/>
    <mergeCell ref="A50:D50"/>
    <mergeCell ref="E50:K50"/>
    <mergeCell ref="L50:Q50"/>
    <mergeCell ref="R50:V50"/>
    <mergeCell ref="W50:AA50"/>
    <mergeCell ref="AB50:AF50"/>
    <mergeCell ref="ED49:EH49"/>
    <mergeCell ref="EI49:EM49"/>
    <mergeCell ref="EN49:EQ49"/>
    <mergeCell ref="AB49:AF49"/>
    <mergeCell ref="AG49:AK49"/>
    <mergeCell ref="AL49:AP49"/>
    <mergeCell ref="AQ49:AT49"/>
    <mergeCell ref="AU49:AX49"/>
    <mergeCell ref="AY49:BB49"/>
    <mergeCell ref="AB51:AF51"/>
    <mergeCell ref="AG51:AK51"/>
    <mergeCell ref="AL51:AP51"/>
    <mergeCell ref="AQ51:AT51"/>
    <mergeCell ref="AU51:AX51"/>
    <mergeCell ref="AY51:BB51"/>
    <mergeCell ref="EI50:EM50"/>
    <mergeCell ref="EN50:EQ50"/>
    <mergeCell ref="ER50:EY50"/>
    <mergeCell ref="EZ50:FE50"/>
    <mergeCell ref="FF50:FK50"/>
    <mergeCell ref="A51:D51"/>
    <mergeCell ref="E51:K51"/>
    <mergeCell ref="L51:Q51"/>
    <mergeCell ref="R51:V51"/>
    <mergeCell ref="W51:AA51"/>
    <mergeCell ref="DG50:DK50"/>
    <mergeCell ref="DL50:DO50"/>
    <mergeCell ref="DP50:DS50"/>
    <mergeCell ref="DT50:DX50"/>
    <mergeCell ref="DY50:EC50"/>
    <mergeCell ref="ED50:EH50"/>
    <mergeCell ref="CF50:CI50"/>
    <mergeCell ref="CJ50:CM50"/>
    <mergeCell ref="CN50:CQ50"/>
    <mergeCell ref="CR50:CV50"/>
    <mergeCell ref="CW50:DA50"/>
    <mergeCell ref="DB50:DF50"/>
    <mergeCell ref="BG50:BJ50"/>
    <mergeCell ref="BK50:BN50"/>
    <mergeCell ref="BO50:BR50"/>
    <mergeCell ref="BS50:BW50"/>
    <mergeCell ref="AY52:BB52"/>
    <mergeCell ref="BC52:BF52"/>
    <mergeCell ref="A52:D52"/>
    <mergeCell ref="E52:K52"/>
    <mergeCell ref="L52:Q52"/>
    <mergeCell ref="R52:V52"/>
    <mergeCell ref="W52:AA52"/>
    <mergeCell ref="AB52:AF52"/>
    <mergeCell ref="ED51:EH51"/>
    <mergeCell ref="EI51:EM51"/>
    <mergeCell ref="EN51:EQ51"/>
    <mergeCell ref="ER51:EY51"/>
    <mergeCell ref="EZ51:FE51"/>
    <mergeCell ref="FF51:FK51"/>
    <mergeCell ref="DB51:DF51"/>
    <mergeCell ref="DG51:DK51"/>
    <mergeCell ref="DL51:DO51"/>
    <mergeCell ref="DP51:DS51"/>
    <mergeCell ref="DT51:DX51"/>
    <mergeCell ref="DY51:EC51"/>
    <mergeCell ref="CB51:CE51"/>
    <mergeCell ref="CF51:CI51"/>
    <mergeCell ref="CJ51:CM51"/>
    <mergeCell ref="CN51:CQ51"/>
    <mergeCell ref="CR51:CV51"/>
    <mergeCell ref="CW51:DA51"/>
    <mergeCell ref="BC51:BF51"/>
    <mergeCell ref="BG51:BJ51"/>
    <mergeCell ref="BK51:BN51"/>
    <mergeCell ref="BO51:BR51"/>
    <mergeCell ref="BS51:BW51"/>
    <mergeCell ref="BX51:CA51"/>
    <mergeCell ref="EI52:EM52"/>
    <mergeCell ref="EN52:EQ52"/>
    <mergeCell ref="ER52:EY52"/>
    <mergeCell ref="EZ52:FE52"/>
    <mergeCell ref="FF52:FK52"/>
    <mergeCell ref="A53:D53"/>
    <mergeCell ref="E53:K53"/>
    <mergeCell ref="L53:Q53"/>
    <mergeCell ref="R53:V53"/>
    <mergeCell ref="W53:AA53"/>
    <mergeCell ref="DG52:DK52"/>
    <mergeCell ref="DL52:DO52"/>
    <mergeCell ref="DP52:DS52"/>
    <mergeCell ref="DT52:DX52"/>
    <mergeCell ref="DY52:EC52"/>
    <mergeCell ref="ED52:EH52"/>
    <mergeCell ref="CF52:CI52"/>
    <mergeCell ref="CJ52:CM52"/>
    <mergeCell ref="CN52:CQ52"/>
    <mergeCell ref="CR52:CV52"/>
    <mergeCell ref="CW52:DA52"/>
    <mergeCell ref="DB52:DF52"/>
    <mergeCell ref="BG52:BJ52"/>
    <mergeCell ref="BK52:BN52"/>
    <mergeCell ref="BO52:BR52"/>
    <mergeCell ref="BS52:BW52"/>
    <mergeCell ref="BX52:CA52"/>
    <mergeCell ref="CB52:CE52"/>
    <mergeCell ref="AG52:AK52"/>
    <mergeCell ref="AL52:AP52"/>
    <mergeCell ref="AQ52:AT52"/>
    <mergeCell ref="AU52:AX52"/>
    <mergeCell ref="ER53:EY53"/>
    <mergeCell ref="EZ53:FE53"/>
    <mergeCell ref="FF53:FK53"/>
    <mergeCell ref="DB53:DF53"/>
    <mergeCell ref="DG53:DK53"/>
    <mergeCell ref="DL53:DO53"/>
    <mergeCell ref="DP53:DS53"/>
    <mergeCell ref="DT53:DX53"/>
    <mergeCell ref="DY53:EC53"/>
    <mergeCell ref="CB53:CE53"/>
    <mergeCell ref="CF53:CI53"/>
    <mergeCell ref="CJ53:CM53"/>
    <mergeCell ref="CN53:CQ53"/>
    <mergeCell ref="CR53:CV53"/>
    <mergeCell ref="CW53:DA53"/>
    <mergeCell ref="BC53:BF53"/>
    <mergeCell ref="BG53:BJ53"/>
    <mergeCell ref="BK53:BN53"/>
    <mergeCell ref="BO53:BR53"/>
    <mergeCell ref="BS53:BW53"/>
    <mergeCell ref="BX53:CA53"/>
    <mergeCell ref="BX54:CA54"/>
    <mergeCell ref="CB54:CE54"/>
    <mergeCell ref="AG54:AK54"/>
    <mergeCell ref="AL54:AP54"/>
    <mergeCell ref="AQ54:AT54"/>
    <mergeCell ref="AU54:AX54"/>
    <mergeCell ref="AY54:BB54"/>
    <mergeCell ref="BC54:BF54"/>
    <mergeCell ref="A54:D54"/>
    <mergeCell ref="E54:K54"/>
    <mergeCell ref="L54:Q54"/>
    <mergeCell ref="R54:V54"/>
    <mergeCell ref="W54:AA54"/>
    <mergeCell ref="AB54:AF54"/>
    <mergeCell ref="ED53:EH53"/>
    <mergeCell ref="EI53:EM53"/>
    <mergeCell ref="EN53:EQ53"/>
    <mergeCell ref="AB53:AF53"/>
    <mergeCell ref="AG53:AK53"/>
    <mergeCell ref="AL53:AP53"/>
    <mergeCell ref="AQ53:AT53"/>
    <mergeCell ref="AU53:AX53"/>
    <mergeCell ref="AY53:BB53"/>
    <mergeCell ref="AB55:AF55"/>
    <mergeCell ref="AG55:AK55"/>
    <mergeCell ref="AL55:AP55"/>
    <mergeCell ref="AQ55:AT55"/>
    <mergeCell ref="AU55:AX55"/>
    <mergeCell ref="AY55:BB55"/>
    <mergeCell ref="EI54:EM54"/>
    <mergeCell ref="EN54:EQ54"/>
    <mergeCell ref="ER54:EY54"/>
    <mergeCell ref="EZ54:FE54"/>
    <mergeCell ref="FF54:FK54"/>
    <mergeCell ref="A55:D55"/>
    <mergeCell ref="E55:K55"/>
    <mergeCell ref="L55:Q55"/>
    <mergeCell ref="R55:V55"/>
    <mergeCell ref="W55:AA55"/>
    <mergeCell ref="DG54:DK54"/>
    <mergeCell ref="DL54:DO54"/>
    <mergeCell ref="DP54:DS54"/>
    <mergeCell ref="DT54:DX54"/>
    <mergeCell ref="DY54:EC54"/>
    <mergeCell ref="ED54:EH54"/>
    <mergeCell ref="CF54:CI54"/>
    <mergeCell ref="CJ54:CM54"/>
    <mergeCell ref="CN54:CQ54"/>
    <mergeCell ref="CR54:CV54"/>
    <mergeCell ref="CW54:DA54"/>
    <mergeCell ref="DB54:DF54"/>
    <mergeCell ref="BG54:BJ54"/>
    <mergeCell ref="BK54:BN54"/>
    <mergeCell ref="BO54:BR54"/>
    <mergeCell ref="BS54:BW54"/>
    <mergeCell ref="AY56:BB56"/>
    <mergeCell ref="BC56:BF56"/>
    <mergeCell ref="A56:D56"/>
    <mergeCell ref="E56:K56"/>
    <mergeCell ref="L56:Q56"/>
    <mergeCell ref="R56:V56"/>
    <mergeCell ref="W56:AA56"/>
    <mergeCell ref="AB56:AF56"/>
    <mergeCell ref="ED55:EH55"/>
    <mergeCell ref="EI55:EM55"/>
    <mergeCell ref="EN55:EQ55"/>
    <mergeCell ref="ER55:EY55"/>
    <mergeCell ref="EZ55:FE55"/>
    <mergeCell ref="FF55:FK55"/>
    <mergeCell ref="DB55:DF55"/>
    <mergeCell ref="DG55:DK55"/>
    <mergeCell ref="DL55:DO55"/>
    <mergeCell ref="DP55:DS55"/>
    <mergeCell ref="DT55:DX55"/>
    <mergeCell ref="DY55:EC55"/>
    <mergeCell ref="CB55:CE55"/>
    <mergeCell ref="CF55:CI55"/>
    <mergeCell ref="CJ55:CM55"/>
    <mergeCell ref="CN55:CQ55"/>
    <mergeCell ref="CR55:CV55"/>
    <mergeCell ref="CW55:DA55"/>
    <mergeCell ref="BC55:BF55"/>
    <mergeCell ref="BG55:BJ55"/>
    <mergeCell ref="BK55:BN55"/>
    <mergeCell ref="BO55:BR55"/>
    <mergeCell ref="BS55:BW55"/>
    <mergeCell ref="BX55:CA55"/>
    <mergeCell ref="EI56:EM56"/>
    <mergeCell ref="EN56:EQ56"/>
    <mergeCell ref="ER56:EY56"/>
    <mergeCell ref="EZ56:FE56"/>
    <mergeCell ref="FF56:FK56"/>
    <mergeCell ref="A57:D57"/>
    <mergeCell ref="E57:K57"/>
    <mergeCell ref="L57:Q57"/>
    <mergeCell ref="R57:V57"/>
    <mergeCell ref="W57:AA57"/>
    <mergeCell ref="DG56:DK56"/>
    <mergeCell ref="DL56:DO56"/>
    <mergeCell ref="DP56:DS56"/>
    <mergeCell ref="DT56:DX56"/>
    <mergeCell ref="DY56:EC56"/>
    <mergeCell ref="ED56:EH56"/>
    <mergeCell ref="CF56:CI56"/>
    <mergeCell ref="CJ56:CM56"/>
    <mergeCell ref="CN56:CQ56"/>
    <mergeCell ref="CR56:CV56"/>
    <mergeCell ref="CW56:DA56"/>
    <mergeCell ref="DB56:DF56"/>
    <mergeCell ref="BG56:BJ56"/>
    <mergeCell ref="BK56:BN56"/>
    <mergeCell ref="BO56:BR56"/>
    <mergeCell ref="BS56:BW56"/>
    <mergeCell ref="BX56:CA56"/>
    <mergeCell ref="CB56:CE56"/>
    <mergeCell ref="AG56:AK56"/>
    <mergeCell ref="AL56:AP56"/>
    <mergeCell ref="AQ56:AT56"/>
    <mergeCell ref="AU56:AX56"/>
    <mergeCell ref="ER57:EY57"/>
    <mergeCell ref="EZ57:FE57"/>
    <mergeCell ref="FF57:FK57"/>
    <mergeCell ref="DB57:DF57"/>
    <mergeCell ref="DG57:DK57"/>
    <mergeCell ref="DL57:DO57"/>
    <mergeCell ref="DP57:DS57"/>
    <mergeCell ref="DT57:DX57"/>
    <mergeCell ref="DY57:EC57"/>
    <mergeCell ref="CB57:CE57"/>
    <mergeCell ref="CF57:CI57"/>
    <mergeCell ref="CJ57:CM57"/>
    <mergeCell ref="CN57:CQ57"/>
    <mergeCell ref="CR57:CV57"/>
    <mergeCell ref="CW57:DA57"/>
    <mergeCell ref="BC57:BF57"/>
    <mergeCell ref="BG57:BJ57"/>
    <mergeCell ref="BK57:BN57"/>
    <mergeCell ref="BO57:BR57"/>
    <mergeCell ref="BS57:BW57"/>
    <mergeCell ref="BX57:CA57"/>
    <mergeCell ref="BX58:CA58"/>
    <mergeCell ref="CB58:CE58"/>
    <mergeCell ref="AG58:AK58"/>
    <mergeCell ref="AL58:AP58"/>
    <mergeCell ref="AQ58:AT58"/>
    <mergeCell ref="AU58:AX58"/>
    <mergeCell ref="AY58:BB58"/>
    <mergeCell ref="BC58:BF58"/>
    <mergeCell ref="A58:D58"/>
    <mergeCell ref="E58:K58"/>
    <mergeCell ref="L58:Q58"/>
    <mergeCell ref="R58:V58"/>
    <mergeCell ref="W58:AA58"/>
    <mergeCell ref="AB58:AF58"/>
    <mergeCell ref="ED57:EH57"/>
    <mergeCell ref="EI57:EM57"/>
    <mergeCell ref="EN57:EQ57"/>
    <mergeCell ref="AB57:AF57"/>
    <mergeCell ref="AG57:AK57"/>
    <mergeCell ref="AL57:AP57"/>
    <mergeCell ref="AQ57:AT57"/>
    <mergeCell ref="AU57:AX57"/>
    <mergeCell ref="AY57:BB57"/>
    <mergeCell ref="AB59:AF59"/>
    <mergeCell ref="AG59:AK59"/>
    <mergeCell ref="AL59:AP59"/>
    <mergeCell ref="AQ59:AT59"/>
    <mergeCell ref="AU59:AX59"/>
    <mergeCell ref="AY59:BB59"/>
    <mergeCell ref="EI58:EM58"/>
    <mergeCell ref="EN58:EQ58"/>
    <mergeCell ref="ER58:EY58"/>
    <mergeCell ref="EZ58:FE58"/>
    <mergeCell ref="FF58:FK58"/>
    <mergeCell ref="A59:D59"/>
    <mergeCell ref="E59:K59"/>
    <mergeCell ref="L59:Q59"/>
    <mergeCell ref="R59:V59"/>
    <mergeCell ref="W59:AA59"/>
    <mergeCell ref="DG58:DK58"/>
    <mergeCell ref="DL58:DO58"/>
    <mergeCell ref="DP58:DS58"/>
    <mergeCell ref="DT58:DX58"/>
    <mergeCell ref="DY58:EC58"/>
    <mergeCell ref="ED58:EH58"/>
    <mergeCell ref="CF58:CI58"/>
    <mergeCell ref="CJ58:CM58"/>
    <mergeCell ref="CN58:CQ58"/>
    <mergeCell ref="CR58:CV58"/>
    <mergeCell ref="CW58:DA58"/>
    <mergeCell ref="DB58:DF58"/>
    <mergeCell ref="BG58:BJ58"/>
    <mergeCell ref="BK58:BN58"/>
    <mergeCell ref="BO58:BR58"/>
    <mergeCell ref="BS58:BW58"/>
    <mergeCell ref="AY60:BB60"/>
    <mergeCell ref="BC60:BF60"/>
    <mergeCell ref="A60:D60"/>
    <mergeCell ref="E60:K60"/>
    <mergeCell ref="L60:Q60"/>
    <mergeCell ref="R60:V60"/>
    <mergeCell ref="W60:AA60"/>
    <mergeCell ref="AB60:AF60"/>
    <mergeCell ref="ED59:EH59"/>
    <mergeCell ref="EI59:EM59"/>
    <mergeCell ref="EN59:EQ59"/>
    <mergeCell ref="ER59:EY59"/>
    <mergeCell ref="EZ59:FE59"/>
    <mergeCell ref="FF59:FK59"/>
    <mergeCell ref="DB59:DF59"/>
    <mergeCell ref="DG59:DK59"/>
    <mergeCell ref="DL59:DO59"/>
    <mergeCell ref="DP59:DS59"/>
    <mergeCell ref="DT59:DX59"/>
    <mergeCell ref="DY59:EC59"/>
    <mergeCell ref="CB59:CE59"/>
    <mergeCell ref="CF59:CI59"/>
    <mergeCell ref="CJ59:CM59"/>
    <mergeCell ref="CN59:CQ59"/>
    <mergeCell ref="CR59:CV59"/>
    <mergeCell ref="CW59:DA59"/>
    <mergeCell ref="BC59:BF59"/>
    <mergeCell ref="BG59:BJ59"/>
    <mergeCell ref="BK59:BN59"/>
    <mergeCell ref="BO59:BR59"/>
    <mergeCell ref="BS59:BW59"/>
    <mergeCell ref="BX59:CA59"/>
    <mergeCell ref="EI60:EM60"/>
    <mergeCell ref="EN60:EQ60"/>
    <mergeCell ref="ER60:EY60"/>
    <mergeCell ref="EZ60:FE60"/>
    <mergeCell ref="FF60:FK60"/>
    <mergeCell ref="A61:D61"/>
    <mergeCell ref="E61:K61"/>
    <mergeCell ref="L61:Q61"/>
    <mergeCell ref="R61:V61"/>
    <mergeCell ref="W61:AA61"/>
    <mergeCell ref="DG60:DK60"/>
    <mergeCell ref="DL60:DO60"/>
    <mergeCell ref="DP60:DS60"/>
    <mergeCell ref="DT60:DX60"/>
    <mergeCell ref="DY60:EC60"/>
    <mergeCell ref="ED60:EH60"/>
    <mergeCell ref="CF60:CI60"/>
    <mergeCell ref="CJ60:CM60"/>
    <mergeCell ref="CN60:CQ60"/>
    <mergeCell ref="CR60:CV60"/>
    <mergeCell ref="CW60:DA60"/>
    <mergeCell ref="DB60:DF60"/>
    <mergeCell ref="BG60:BJ60"/>
    <mergeCell ref="BK60:BN60"/>
    <mergeCell ref="BO60:BR60"/>
    <mergeCell ref="BS60:BW60"/>
    <mergeCell ref="BX60:CA60"/>
    <mergeCell ref="CB60:CE60"/>
    <mergeCell ref="AG60:AK60"/>
    <mergeCell ref="AL60:AP60"/>
    <mergeCell ref="AQ60:AT60"/>
    <mergeCell ref="AU60:AX60"/>
    <mergeCell ref="ER61:EY61"/>
    <mergeCell ref="EZ61:FE61"/>
    <mergeCell ref="FF61:FK61"/>
    <mergeCell ref="DB61:DF61"/>
    <mergeCell ref="DG61:DK61"/>
    <mergeCell ref="DL61:DO61"/>
    <mergeCell ref="DP61:DS61"/>
    <mergeCell ref="DT61:DX61"/>
    <mergeCell ref="DY61:EC61"/>
    <mergeCell ref="CB61:CE61"/>
    <mergeCell ref="CF61:CI61"/>
    <mergeCell ref="CJ61:CM61"/>
    <mergeCell ref="CN61:CQ61"/>
    <mergeCell ref="CR61:CV61"/>
    <mergeCell ref="CW61:DA61"/>
    <mergeCell ref="BC61:BF61"/>
    <mergeCell ref="BG61:BJ61"/>
    <mergeCell ref="BK61:BN61"/>
    <mergeCell ref="BO61:BR61"/>
    <mergeCell ref="BS61:BW61"/>
    <mergeCell ref="BX61:CA61"/>
    <mergeCell ref="BX62:CA62"/>
    <mergeCell ref="CB62:CE62"/>
    <mergeCell ref="AG62:AK62"/>
    <mergeCell ref="AL62:AP62"/>
    <mergeCell ref="AQ62:AT62"/>
    <mergeCell ref="AU62:AX62"/>
    <mergeCell ref="AY62:BB62"/>
    <mergeCell ref="BC62:BF62"/>
    <mergeCell ref="A62:D62"/>
    <mergeCell ref="E62:K62"/>
    <mergeCell ref="L62:Q62"/>
    <mergeCell ref="R62:V62"/>
    <mergeCell ref="W62:AA62"/>
    <mergeCell ref="AB62:AF62"/>
    <mergeCell ref="ED61:EH61"/>
    <mergeCell ref="EI61:EM61"/>
    <mergeCell ref="EN61:EQ61"/>
    <mergeCell ref="AB61:AF61"/>
    <mergeCell ref="AG61:AK61"/>
    <mergeCell ref="AL61:AP61"/>
    <mergeCell ref="AQ61:AT61"/>
    <mergeCell ref="AU61:AX61"/>
    <mergeCell ref="AY61:BB61"/>
    <mergeCell ref="AB63:AF63"/>
    <mergeCell ref="AG63:AK63"/>
    <mergeCell ref="AL63:AP63"/>
    <mergeCell ref="AQ63:AT63"/>
    <mergeCell ref="AU63:AX63"/>
    <mergeCell ref="AY63:BB63"/>
    <mergeCell ref="EI62:EM62"/>
    <mergeCell ref="EN62:EQ62"/>
    <mergeCell ref="ER62:EY62"/>
    <mergeCell ref="EZ62:FE62"/>
    <mergeCell ref="FF62:FK62"/>
    <mergeCell ref="A63:D63"/>
    <mergeCell ref="E63:K63"/>
    <mergeCell ref="L63:Q63"/>
    <mergeCell ref="R63:V63"/>
    <mergeCell ref="W63:AA63"/>
    <mergeCell ref="DG62:DK62"/>
    <mergeCell ref="DL62:DO62"/>
    <mergeCell ref="DP62:DS62"/>
    <mergeCell ref="DT62:DX62"/>
    <mergeCell ref="DY62:EC62"/>
    <mergeCell ref="ED62:EH62"/>
    <mergeCell ref="CF62:CI62"/>
    <mergeCell ref="CJ62:CM62"/>
    <mergeCell ref="CN62:CQ62"/>
    <mergeCell ref="CR62:CV62"/>
    <mergeCell ref="CW62:DA62"/>
    <mergeCell ref="DB62:DF62"/>
    <mergeCell ref="BG62:BJ62"/>
    <mergeCell ref="BK62:BN62"/>
    <mergeCell ref="BO62:BR62"/>
    <mergeCell ref="BS62:BW62"/>
    <mergeCell ref="AY64:BB64"/>
    <mergeCell ref="BC64:BF64"/>
    <mergeCell ref="A64:D64"/>
    <mergeCell ref="E64:K64"/>
    <mergeCell ref="L64:Q64"/>
    <mergeCell ref="R64:V64"/>
    <mergeCell ref="W64:AA64"/>
    <mergeCell ref="AB64:AF64"/>
    <mergeCell ref="ED63:EH63"/>
    <mergeCell ref="EI63:EM63"/>
    <mergeCell ref="EN63:EQ63"/>
    <mergeCell ref="ER63:EY63"/>
    <mergeCell ref="EZ63:FE63"/>
    <mergeCell ref="FF63:FK63"/>
    <mergeCell ref="DB63:DF63"/>
    <mergeCell ref="DG63:DK63"/>
    <mergeCell ref="DL63:DO63"/>
    <mergeCell ref="DP63:DS63"/>
    <mergeCell ref="DT63:DX63"/>
    <mergeCell ref="DY63:EC63"/>
    <mergeCell ref="CB63:CE63"/>
    <mergeCell ref="CF63:CI63"/>
    <mergeCell ref="CJ63:CM63"/>
    <mergeCell ref="CN63:CQ63"/>
    <mergeCell ref="CR63:CV63"/>
    <mergeCell ref="CW63:DA63"/>
    <mergeCell ref="BC63:BF63"/>
    <mergeCell ref="BG63:BJ63"/>
    <mergeCell ref="BK63:BN63"/>
    <mergeCell ref="BO63:BR63"/>
    <mergeCell ref="BS63:BW63"/>
    <mergeCell ref="BX63:CA63"/>
    <mergeCell ref="EI64:EM64"/>
    <mergeCell ref="EN64:EQ64"/>
    <mergeCell ref="ER64:EY64"/>
    <mergeCell ref="EZ64:FE64"/>
    <mergeCell ref="FF64:FK64"/>
    <mergeCell ref="A65:D65"/>
    <mergeCell ref="E65:K65"/>
    <mergeCell ref="L65:Q65"/>
    <mergeCell ref="R65:V65"/>
    <mergeCell ref="W65:AA65"/>
    <mergeCell ref="DG64:DK64"/>
    <mergeCell ref="DL64:DO64"/>
    <mergeCell ref="DP64:DS64"/>
    <mergeCell ref="DT64:DX64"/>
    <mergeCell ref="DY64:EC64"/>
    <mergeCell ref="ED64:EH64"/>
    <mergeCell ref="CF64:CI64"/>
    <mergeCell ref="CJ64:CM64"/>
    <mergeCell ref="CN64:CQ64"/>
    <mergeCell ref="CR64:CV64"/>
    <mergeCell ref="CW64:DA64"/>
    <mergeCell ref="DB64:DF64"/>
    <mergeCell ref="BG64:BJ64"/>
    <mergeCell ref="BK64:BN64"/>
    <mergeCell ref="BO64:BR64"/>
    <mergeCell ref="BS64:BW64"/>
    <mergeCell ref="BX64:CA64"/>
    <mergeCell ref="CB64:CE64"/>
    <mergeCell ref="AG64:AK64"/>
    <mergeCell ref="AL64:AP64"/>
    <mergeCell ref="AQ64:AT64"/>
    <mergeCell ref="AU64:AX64"/>
    <mergeCell ref="ER65:EY65"/>
    <mergeCell ref="EZ65:FE65"/>
    <mergeCell ref="FF65:FK65"/>
    <mergeCell ref="DB65:DF65"/>
    <mergeCell ref="DG65:DK65"/>
    <mergeCell ref="DL65:DO65"/>
    <mergeCell ref="DP65:DS65"/>
    <mergeCell ref="DT65:DX65"/>
    <mergeCell ref="DY65:EC65"/>
    <mergeCell ref="CB65:CE65"/>
    <mergeCell ref="CF65:CI65"/>
    <mergeCell ref="CJ65:CM65"/>
    <mergeCell ref="CN65:CQ65"/>
    <mergeCell ref="CR65:CV65"/>
    <mergeCell ref="CW65:DA65"/>
    <mergeCell ref="BC65:BF65"/>
    <mergeCell ref="BG65:BJ65"/>
    <mergeCell ref="BK65:BN65"/>
    <mergeCell ref="BO65:BR65"/>
    <mergeCell ref="BS65:BW65"/>
    <mergeCell ref="BX65:CA65"/>
    <mergeCell ref="BX66:CA66"/>
    <mergeCell ref="CB66:CE66"/>
    <mergeCell ref="AG66:AK66"/>
    <mergeCell ref="AL66:AP66"/>
    <mergeCell ref="AQ66:AT66"/>
    <mergeCell ref="AU66:AX66"/>
    <mergeCell ref="AY66:BB66"/>
    <mergeCell ref="BC66:BF66"/>
    <mergeCell ref="A66:D66"/>
    <mergeCell ref="E66:K66"/>
    <mergeCell ref="L66:Q66"/>
    <mergeCell ref="R66:V66"/>
    <mergeCell ref="W66:AA66"/>
    <mergeCell ref="AB66:AF66"/>
    <mergeCell ref="ED65:EH65"/>
    <mergeCell ref="EI65:EM65"/>
    <mergeCell ref="EN65:EQ65"/>
    <mergeCell ref="AB65:AF65"/>
    <mergeCell ref="AG65:AK65"/>
    <mergeCell ref="AL65:AP65"/>
    <mergeCell ref="AQ65:AT65"/>
    <mergeCell ref="AU65:AX65"/>
    <mergeCell ref="AY65:BB65"/>
    <mergeCell ref="AB67:AF67"/>
    <mergeCell ref="AG67:AK67"/>
    <mergeCell ref="AL67:AP67"/>
    <mergeCell ref="AQ67:AT67"/>
    <mergeCell ref="AU67:AX67"/>
    <mergeCell ref="AY67:BB67"/>
    <mergeCell ref="EI66:EM66"/>
    <mergeCell ref="EN66:EQ66"/>
    <mergeCell ref="ER66:EY66"/>
    <mergeCell ref="EZ66:FE66"/>
    <mergeCell ref="FF66:FK66"/>
    <mergeCell ref="A67:D67"/>
    <mergeCell ref="E67:K67"/>
    <mergeCell ref="L67:Q67"/>
    <mergeCell ref="R67:V67"/>
    <mergeCell ref="W67:AA67"/>
    <mergeCell ref="DG66:DK66"/>
    <mergeCell ref="DL66:DO66"/>
    <mergeCell ref="DP66:DS66"/>
    <mergeCell ref="DT66:DX66"/>
    <mergeCell ref="DY66:EC66"/>
    <mergeCell ref="ED66:EH66"/>
    <mergeCell ref="CF66:CI66"/>
    <mergeCell ref="CJ66:CM66"/>
    <mergeCell ref="CN66:CQ66"/>
    <mergeCell ref="CR66:CV66"/>
    <mergeCell ref="CW66:DA66"/>
    <mergeCell ref="DB66:DF66"/>
    <mergeCell ref="BG66:BJ66"/>
    <mergeCell ref="BK66:BN66"/>
    <mergeCell ref="BO66:BR66"/>
    <mergeCell ref="BS66:BW66"/>
    <mergeCell ref="AY68:BB68"/>
    <mergeCell ref="BC68:BF68"/>
    <mergeCell ref="A68:D68"/>
    <mergeCell ref="E68:K68"/>
    <mergeCell ref="L68:Q68"/>
    <mergeCell ref="R68:V68"/>
    <mergeCell ref="W68:AA68"/>
    <mergeCell ref="AB68:AF68"/>
    <mergeCell ref="ED67:EH67"/>
    <mergeCell ref="EI67:EM67"/>
    <mergeCell ref="EN67:EQ67"/>
    <mergeCell ref="ER67:EY67"/>
    <mergeCell ref="EZ67:FE67"/>
    <mergeCell ref="FF67:FK67"/>
    <mergeCell ref="DB67:DF67"/>
    <mergeCell ref="DG67:DK67"/>
    <mergeCell ref="DL67:DO67"/>
    <mergeCell ref="DP67:DS67"/>
    <mergeCell ref="DT67:DX67"/>
    <mergeCell ref="DY67:EC67"/>
    <mergeCell ref="CB67:CE67"/>
    <mergeCell ref="CF67:CI67"/>
    <mergeCell ref="CJ67:CM67"/>
    <mergeCell ref="CN67:CQ67"/>
    <mergeCell ref="CR67:CV67"/>
    <mergeCell ref="CW67:DA67"/>
    <mergeCell ref="BC67:BF67"/>
    <mergeCell ref="BG67:BJ67"/>
    <mergeCell ref="BK67:BN67"/>
    <mergeCell ref="BO67:BR67"/>
    <mergeCell ref="BS67:BW67"/>
    <mergeCell ref="BX67:CA67"/>
    <mergeCell ref="EI68:EM68"/>
    <mergeCell ref="EN68:EQ68"/>
    <mergeCell ref="ER68:EY68"/>
    <mergeCell ref="EZ68:FE68"/>
    <mergeCell ref="FF68:FK68"/>
    <mergeCell ref="A69:D69"/>
    <mergeCell ref="E69:K69"/>
    <mergeCell ref="L69:Q69"/>
    <mergeCell ref="R69:V69"/>
    <mergeCell ref="W69:AA69"/>
    <mergeCell ref="DG68:DK68"/>
    <mergeCell ref="DL68:DO68"/>
    <mergeCell ref="DP68:DS68"/>
    <mergeCell ref="DT68:DX68"/>
    <mergeCell ref="DY68:EC68"/>
    <mergeCell ref="ED68:EH68"/>
    <mergeCell ref="CF68:CI68"/>
    <mergeCell ref="CJ68:CM68"/>
    <mergeCell ref="CN68:CQ68"/>
    <mergeCell ref="CR68:CV68"/>
    <mergeCell ref="CW68:DA68"/>
    <mergeCell ref="DB68:DF68"/>
    <mergeCell ref="BG68:BJ68"/>
    <mergeCell ref="BK68:BN68"/>
    <mergeCell ref="BO68:BR68"/>
    <mergeCell ref="BS68:BW68"/>
    <mergeCell ref="BX68:CA68"/>
    <mergeCell ref="CB68:CE68"/>
    <mergeCell ref="AG68:AK68"/>
    <mergeCell ref="AL68:AP68"/>
    <mergeCell ref="AQ68:AT68"/>
    <mergeCell ref="AU68:AX68"/>
    <mergeCell ref="ER69:EY69"/>
    <mergeCell ref="EZ69:FE69"/>
    <mergeCell ref="FF69:FK69"/>
    <mergeCell ref="DB69:DF69"/>
    <mergeCell ref="DG69:DK69"/>
    <mergeCell ref="DL69:DO69"/>
    <mergeCell ref="DP69:DS69"/>
    <mergeCell ref="DT69:DX69"/>
    <mergeCell ref="DY69:EC69"/>
    <mergeCell ref="CB69:CE69"/>
    <mergeCell ref="CF69:CI69"/>
    <mergeCell ref="CJ69:CM69"/>
    <mergeCell ref="CN69:CQ69"/>
    <mergeCell ref="CR69:CV69"/>
    <mergeCell ref="CW69:DA69"/>
    <mergeCell ref="BC69:BF69"/>
    <mergeCell ref="BG69:BJ69"/>
    <mergeCell ref="BK69:BN69"/>
    <mergeCell ref="BO69:BR69"/>
    <mergeCell ref="BS69:BW69"/>
    <mergeCell ref="BX69:CA69"/>
    <mergeCell ref="BX70:CA70"/>
    <mergeCell ref="CB70:CE70"/>
    <mergeCell ref="AG70:AK70"/>
    <mergeCell ref="AL70:AP70"/>
    <mergeCell ref="AQ70:AT70"/>
    <mergeCell ref="AU70:AX70"/>
    <mergeCell ref="AY70:BB70"/>
    <mergeCell ref="BC70:BF70"/>
    <mergeCell ref="A70:D70"/>
    <mergeCell ref="E70:K70"/>
    <mergeCell ref="L70:Q70"/>
    <mergeCell ref="R70:V70"/>
    <mergeCell ref="W70:AA70"/>
    <mergeCell ref="AB70:AF70"/>
    <mergeCell ref="ED69:EH69"/>
    <mergeCell ref="EI69:EM69"/>
    <mergeCell ref="EN69:EQ69"/>
    <mergeCell ref="AB69:AF69"/>
    <mergeCell ref="AG69:AK69"/>
    <mergeCell ref="AL69:AP69"/>
    <mergeCell ref="AQ69:AT69"/>
    <mergeCell ref="AU69:AX69"/>
    <mergeCell ref="AY69:BB69"/>
    <mergeCell ref="AB71:AF71"/>
    <mergeCell ref="AG71:AK71"/>
    <mergeCell ref="AL71:AP71"/>
    <mergeCell ref="AQ71:AT71"/>
    <mergeCell ref="AU71:AX71"/>
    <mergeCell ref="AY71:BB71"/>
    <mergeCell ref="EI70:EM70"/>
    <mergeCell ref="EN70:EQ70"/>
    <mergeCell ref="ER70:EY70"/>
    <mergeCell ref="EZ70:FE70"/>
    <mergeCell ref="FF70:FK70"/>
    <mergeCell ref="A71:D71"/>
    <mergeCell ref="E71:K71"/>
    <mergeCell ref="L71:Q71"/>
    <mergeCell ref="R71:V71"/>
    <mergeCell ref="W71:AA71"/>
    <mergeCell ref="DG70:DK70"/>
    <mergeCell ref="DL70:DO70"/>
    <mergeCell ref="DP70:DS70"/>
    <mergeCell ref="DT70:DX70"/>
    <mergeCell ref="DY70:EC70"/>
    <mergeCell ref="ED70:EH70"/>
    <mergeCell ref="CF70:CI70"/>
    <mergeCell ref="CJ70:CM70"/>
    <mergeCell ref="CN70:CQ70"/>
    <mergeCell ref="CR70:CV70"/>
    <mergeCell ref="CW70:DA70"/>
    <mergeCell ref="DB70:DF70"/>
    <mergeCell ref="BG70:BJ70"/>
    <mergeCell ref="BK70:BN70"/>
    <mergeCell ref="BO70:BR70"/>
    <mergeCell ref="BS70:BW70"/>
    <mergeCell ref="AY72:BB72"/>
    <mergeCell ref="BC72:BF72"/>
    <mergeCell ref="A72:D72"/>
    <mergeCell ref="E72:K72"/>
    <mergeCell ref="L72:Q72"/>
    <mergeCell ref="R72:V72"/>
    <mergeCell ref="W72:AA72"/>
    <mergeCell ref="AB72:AF72"/>
    <mergeCell ref="ED71:EH71"/>
    <mergeCell ref="EI71:EM71"/>
    <mergeCell ref="EN71:EQ71"/>
    <mergeCell ref="ER71:EY71"/>
    <mergeCell ref="EZ71:FE71"/>
    <mergeCell ref="FF71:FK71"/>
    <mergeCell ref="DB71:DF71"/>
    <mergeCell ref="DG71:DK71"/>
    <mergeCell ref="DL71:DO71"/>
    <mergeCell ref="DP71:DS71"/>
    <mergeCell ref="DT71:DX71"/>
    <mergeCell ref="DY71:EC71"/>
    <mergeCell ref="CB71:CE71"/>
    <mergeCell ref="CF71:CI71"/>
    <mergeCell ref="CJ71:CM71"/>
    <mergeCell ref="CN71:CQ71"/>
    <mergeCell ref="CR71:CV71"/>
    <mergeCell ref="CW71:DA71"/>
    <mergeCell ref="BC71:BF71"/>
    <mergeCell ref="BG71:BJ71"/>
    <mergeCell ref="BK71:BN71"/>
    <mergeCell ref="BO71:BR71"/>
    <mergeCell ref="BS71:BW71"/>
    <mergeCell ref="BX71:CA71"/>
    <mergeCell ref="EI72:EM72"/>
    <mergeCell ref="EN72:EQ72"/>
    <mergeCell ref="ER72:EY72"/>
    <mergeCell ref="EZ72:FE72"/>
    <mergeCell ref="FF72:FK72"/>
    <mergeCell ref="A73:D73"/>
    <mergeCell ref="E73:K73"/>
    <mergeCell ref="L73:Q73"/>
    <mergeCell ref="R73:V73"/>
    <mergeCell ref="W73:AA73"/>
    <mergeCell ref="DG72:DK72"/>
    <mergeCell ref="DL72:DO72"/>
    <mergeCell ref="DP72:DS72"/>
    <mergeCell ref="DT72:DX72"/>
    <mergeCell ref="DY72:EC72"/>
    <mergeCell ref="ED72:EH72"/>
    <mergeCell ref="CF72:CI72"/>
    <mergeCell ref="CJ72:CM72"/>
    <mergeCell ref="CN72:CQ72"/>
    <mergeCell ref="CR72:CV72"/>
    <mergeCell ref="CW72:DA72"/>
    <mergeCell ref="DB72:DF72"/>
    <mergeCell ref="BG72:BJ72"/>
    <mergeCell ref="BK72:BN72"/>
    <mergeCell ref="BO72:BR72"/>
    <mergeCell ref="BS72:BW72"/>
    <mergeCell ref="BX72:CA72"/>
    <mergeCell ref="CB72:CE72"/>
    <mergeCell ref="AG72:AK72"/>
    <mergeCell ref="AL72:AP72"/>
    <mergeCell ref="AQ72:AT72"/>
    <mergeCell ref="AU72:AX72"/>
    <mergeCell ref="ER73:EY73"/>
    <mergeCell ref="EZ73:FE73"/>
    <mergeCell ref="FF73:FK73"/>
    <mergeCell ref="DB73:DF73"/>
    <mergeCell ref="DG73:DK73"/>
    <mergeCell ref="DL73:DO73"/>
    <mergeCell ref="DP73:DS73"/>
    <mergeCell ref="DT73:DX73"/>
    <mergeCell ref="DY73:EC73"/>
    <mergeCell ref="CB73:CE73"/>
    <mergeCell ref="CF73:CI73"/>
    <mergeCell ref="CJ73:CM73"/>
    <mergeCell ref="CN73:CQ73"/>
    <mergeCell ref="CR73:CV73"/>
    <mergeCell ref="CW73:DA73"/>
    <mergeCell ref="BC73:BF73"/>
    <mergeCell ref="BG73:BJ73"/>
    <mergeCell ref="BK73:BN73"/>
    <mergeCell ref="BO73:BR73"/>
    <mergeCell ref="BS73:BW73"/>
    <mergeCell ref="BX73:CA73"/>
    <mergeCell ref="BX74:CA74"/>
    <mergeCell ref="CB74:CE74"/>
    <mergeCell ref="AG74:AK74"/>
    <mergeCell ref="AL74:AP74"/>
    <mergeCell ref="AQ74:AT74"/>
    <mergeCell ref="AU74:AX74"/>
    <mergeCell ref="AY74:BB74"/>
    <mergeCell ref="BC74:BF74"/>
    <mergeCell ref="A74:D74"/>
    <mergeCell ref="E74:K74"/>
    <mergeCell ref="L74:Q74"/>
    <mergeCell ref="R74:V74"/>
    <mergeCell ref="W74:AA74"/>
    <mergeCell ref="AB74:AF74"/>
    <mergeCell ref="ED73:EH73"/>
    <mergeCell ref="EI73:EM73"/>
    <mergeCell ref="EN73:EQ73"/>
    <mergeCell ref="AB73:AF73"/>
    <mergeCell ref="AG73:AK73"/>
    <mergeCell ref="AL73:AP73"/>
    <mergeCell ref="AQ73:AT73"/>
    <mergeCell ref="AU73:AX73"/>
    <mergeCell ref="AY73:BB73"/>
    <mergeCell ref="AB75:AF75"/>
    <mergeCell ref="AG75:AK75"/>
    <mergeCell ref="AL75:AP75"/>
    <mergeCell ref="AQ75:AT75"/>
    <mergeCell ref="AU75:AX75"/>
    <mergeCell ref="AY75:BB75"/>
    <mergeCell ref="EI74:EM74"/>
    <mergeCell ref="EN74:EQ74"/>
    <mergeCell ref="ER74:EY74"/>
    <mergeCell ref="EZ74:FE74"/>
    <mergeCell ref="FF74:FK74"/>
    <mergeCell ref="A75:D75"/>
    <mergeCell ref="E75:K75"/>
    <mergeCell ref="L75:Q75"/>
    <mergeCell ref="R75:V75"/>
    <mergeCell ref="W75:AA75"/>
    <mergeCell ref="DG74:DK74"/>
    <mergeCell ref="DL74:DO74"/>
    <mergeCell ref="DP74:DS74"/>
    <mergeCell ref="DT74:DX74"/>
    <mergeCell ref="DY74:EC74"/>
    <mergeCell ref="ED74:EH74"/>
    <mergeCell ref="CF74:CI74"/>
    <mergeCell ref="CJ74:CM74"/>
    <mergeCell ref="CN74:CQ74"/>
    <mergeCell ref="CR74:CV74"/>
    <mergeCell ref="CW74:DA74"/>
    <mergeCell ref="DB74:DF74"/>
    <mergeCell ref="BG74:BJ74"/>
    <mergeCell ref="BK74:BN74"/>
    <mergeCell ref="BO74:BR74"/>
    <mergeCell ref="BS74:BW74"/>
    <mergeCell ref="AY76:BB76"/>
    <mergeCell ref="BC76:BF76"/>
    <mergeCell ref="A76:D76"/>
    <mergeCell ref="E76:K76"/>
    <mergeCell ref="L76:Q76"/>
    <mergeCell ref="R76:V76"/>
    <mergeCell ref="W76:AA76"/>
    <mergeCell ref="AB76:AF76"/>
    <mergeCell ref="ED75:EH75"/>
    <mergeCell ref="EI75:EM75"/>
    <mergeCell ref="EN75:EQ75"/>
    <mergeCell ref="ER75:EY75"/>
    <mergeCell ref="EZ75:FE75"/>
    <mergeCell ref="FF75:FK75"/>
    <mergeCell ref="DB75:DF75"/>
    <mergeCell ref="DG75:DK75"/>
    <mergeCell ref="DL75:DO75"/>
    <mergeCell ref="DP75:DS75"/>
    <mergeCell ref="DT75:DX75"/>
    <mergeCell ref="DY75:EC75"/>
    <mergeCell ref="CB75:CE75"/>
    <mergeCell ref="CF75:CI75"/>
    <mergeCell ref="CJ75:CM75"/>
    <mergeCell ref="CN75:CQ75"/>
    <mergeCell ref="CR75:CV75"/>
    <mergeCell ref="CW75:DA75"/>
    <mergeCell ref="BC75:BF75"/>
    <mergeCell ref="BG75:BJ75"/>
    <mergeCell ref="BK75:BN75"/>
    <mergeCell ref="BO75:BR75"/>
    <mergeCell ref="BS75:BW75"/>
    <mergeCell ref="BX75:CA75"/>
    <mergeCell ref="EI76:EM76"/>
    <mergeCell ref="EN76:EQ76"/>
    <mergeCell ref="ER76:EY76"/>
    <mergeCell ref="EZ76:FE76"/>
    <mergeCell ref="FF76:FK76"/>
    <mergeCell ref="A77:D77"/>
    <mergeCell ref="E77:K77"/>
    <mergeCell ref="L77:Q77"/>
    <mergeCell ref="R77:V77"/>
    <mergeCell ref="W77:AA77"/>
    <mergeCell ref="DG76:DK76"/>
    <mergeCell ref="DL76:DO76"/>
    <mergeCell ref="DP76:DS76"/>
    <mergeCell ref="DT76:DX76"/>
    <mergeCell ref="DY76:EC76"/>
    <mergeCell ref="ED76:EH76"/>
    <mergeCell ref="CF76:CI76"/>
    <mergeCell ref="CJ76:CM76"/>
    <mergeCell ref="CN76:CQ76"/>
    <mergeCell ref="CR76:CV76"/>
    <mergeCell ref="CW76:DA76"/>
    <mergeCell ref="DB76:DF76"/>
    <mergeCell ref="BG76:BJ76"/>
    <mergeCell ref="BK76:BN76"/>
    <mergeCell ref="BO76:BR76"/>
    <mergeCell ref="BS76:BW76"/>
    <mergeCell ref="BX76:CA76"/>
    <mergeCell ref="CB76:CE76"/>
    <mergeCell ref="AG76:AK76"/>
    <mergeCell ref="AL76:AP76"/>
    <mergeCell ref="AQ76:AT76"/>
    <mergeCell ref="AU76:AX76"/>
    <mergeCell ref="ER77:EY77"/>
    <mergeCell ref="EZ77:FE77"/>
    <mergeCell ref="FF77:FK77"/>
    <mergeCell ref="DB77:DF77"/>
    <mergeCell ref="DG77:DK77"/>
    <mergeCell ref="DL77:DO77"/>
    <mergeCell ref="DP77:DS77"/>
    <mergeCell ref="DT77:DX77"/>
    <mergeCell ref="DY77:EC77"/>
    <mergeCell ref="CB77:CE77"/>
    <mergeCell ref="CF77:CI77"/>
    <mergeCell ref="CJ77:CM77"/>
    <mergeCell ref="CN77:CQ77"/>
    <mergeCell ref="CR77:CV77"/>
    <mergeCell ref="CW77:DA77"/>
    <mergeCell ref="BC77:BF77"/>
    <mergeCell ref="BG77:BJ77"/>
    <mergeCell ref="BK77:BN77"/>
    <mergeCell ref="BO77:BR77"/>
    <mergeCell ref="BS77:BW77"/>
    <mergeCell ref="BX77:CA77"/>
    <mergeCell ref="BX78:CA78"/>
    <mergeCell ref="CB78:CE78"/>
    <mergeCell ref="AG78:AK78"/>
    <mergeCell ref="AL78:AP78"/>
    <mergeCell ref="AQ78:AT78"/>
    <mergeCell ref="AU78:AX78"/>
    <mergeCell ref="AY78:BB78"/>
    <mergeCell ref="BC78:BF78"/>
    <mergeCell ref="A78:D78"/>
    <mergeCell ref="E78:K78"/>
    <mergeCell ref="L78:Q78"/>
    <mergeCell ref="R78:V78"/>
    <mergeCell ref="W78:AA78"/>
    <mergeCell ref="AB78:AF78"/>
    <mergeCell ref="ED77:EH77"/>
    <mergeCell ref="EI77:EM77"/>
    <mergeCell ref="EN77:EQ77"/>
    <mergeCell ref="AB77:AF77"/>
    <mergeCell ref="AG77:AK77"/>
    <mergeCell ref="AL77:AP77"/>
    <mergeCell ref="AQ77:AT77"/>
    <mergeCell ref="AU77:AX77"/>
    <mergeCell ref="AY77:BB77"/>
    <mergeCell ref="AB79:AF79"/>
    <mergeCell ref="AG79:AK79"/>
    <mergeCell ref="AL79:AP79"/>
    <mergeCell ref="AQ79:AT79"/>
    <mergeCell ref="AU79:AX79"/>
    <mergeCell ref="AY79:BB79"/>
    <mergeCell ref="EI78:EM78"/>
    <mergeCell ref="EN78:EQ78"/>
    <mergeCell ref="ER78:EY78"/>
    <mergeCell ref="EZ78:FE78"/>
    <mergeCell ref="FF78:FK78"/>
    <mergeCell ref="A79:D79"/>
    <mergeCell ref="E79:K79"/>
    <mergeCell ref="L79:Q79"/>
    <mergeCell ref="R79:V79"/>
    <mergeCell ref="W79:AA79"/>
    <mergeCell ref="DG78:DK78"/>
    <mergeCell ref="DL78:DO78"/>
    <mergeCell ref="DP78:DS78"/>
    <mergeCell ref="DT78:DX78"/>
    <mergeCell ref="DY78:EC78"/>
    <mergeCell ref="ED78:EH78"/>
    <mergeCell ref="CF78:CI78"/>
    <mergeCell ref="CJ78:CM78"/>
    <mergeCell ref="CN78:CQ78"/>
    <mergeCell ref="CR78:CV78"/>
    <mergeCell ref="CW78:DA78"/>
    <mergeCell ref="DB78:DF78"/>
    <mergeCell ref="BG78:BJ78"/>
    <mergeCell ref="BK78:BN78"/>
    <mergeCell ref="BO78:BR78"/>
    <mergeCell ref="BS78:BW78"/>
    <mergeCell ref="AY80:BB80"/>
    <mergeCell ref="BC80:BF80"/>
    <mergeCell ref="A80:D80"/>
    <mergeCell ref="E80:K80"/>
    <mergeCell ref="L80:Q80"/>
    <mergeCell ref="R80:V80"/>
    <mergeCell ref="W80:AA80"/>
    <mergeCell ref="AB80:AF80"/>
    <mergeCell ref="ED79:EH79"/>
    <mergeCell ref="EI79:EM79"/>
    <mergeCell ref="EN79:EQ79"/>
    <mergeCell ref="ER79:EY79"/>
    <mergeCell ref="EZ79:FE79"/>
    <mergeCell ref="FF79:FK79"/>
    <mergeCell ref="DB79:DF79"/>
    <mergeCell ref="DG79:DK79"/>
    <mergeCell ref="DL79:DO79"/>
    <mergeCell ref="DP79:DS79"/>
    <mergeCell ref="DT79:DX79"/>
    <mergeCell ref="DY79:EC79"/>
    <mergeCell ref="CB79:CE79"/>
    <mergeCell ref="CF79:CI79"/>
    <mergeCell ref="CJ79:CM79"/>
    <mergeCell ref="CN79:CQ79"/>
    <mergeCell ref="CR79:CV79"/>
    <mergeCell ref="CW79:DA79"/>
    <mergeCell ref="BC79:BF79"/>
    <mergeCell ref="BG79:BJ79"/>
    <mergeCell ref="BK79:BN79"/>
    <mergeCell ref="BO79:BR79"/>
    <mergeCell ref="BS79:BW79"/>
    <mergeCell ref="BX79:CA79"/>
    <mergeCell ref="EI80:EM80"/>
    <mergeCell ref="EN80:EQ80"/>
    <mergeCell ref="ER80:EY80"/>
    <mergeCell ref="EZ80:FE80"/>
    <mergeCell ref="FF80:FK80"/>
    <mergeCell ref="A81:D81"/>
    <mergeCell ref="E81:K81"/>
    <mergeCell ref="L81:Q81"/>
    <mergeCell ref="R81:V81"/>
    <mergeCell ref="W81:AA81"/>
    <mergeCell ref="DG80:DK80"/>
    <mergeCell ref="DL80:DO80"/>
    <mergeCell ref="DP80:DS80"/>
    <mergeCell ref="DT80:DX80"/>
    <mergeCell ref="DY80:EC80"/>
    <mergeCell ref="ED80:EH80"/>
    <mergeCell ref="CF80:CI80"/>
    <mergeCell ref="CJ80:CM80"/>
    <mergeCell ref="CN80:CQ80"/>
    <mergeCell ref="CR80:CV80"/>
    <mergeCell ref="CW80:DA80"/>
    <mergeCell ref="DB80:DF80"/>
    <mergeCell ref="BG80:BJ80"/>
    <mergeCell ref="BK80:BN80"/>
    <mergeCell ref="BO80:BR80"/>
    <mergeCell ref="BS80:BW80"/>
    <mergeCell ref="BX80:CA80"/>
    <mergeCell ref="CB80:CE80"/>
    <mergeCell ref="AG80:AK80"/>
    <mergeCell ref="AL80:AP80"/>
    <mergeCell ref="AQ80:AT80"/>
    <mergeCell ref="AU80:AX80"/>
    <mergeCell ref="ER81:EY81"/>
    <mergeCell ref="EZ81:FE81"/>
    <mergeCell ref="FF81:FK81"/>
    <mergeCell ref="DB81:DF81"/>
    <mergeCell ref="DG81:DK81"/>
    <mergeCell ref="DL81:DO81"/>
    <mergeCell ref="DP81:DS81"/>
    <mergeCell ref="DT81:DX81"/>
    <mergeCell ref="DY81:EC81"/>
    <mergeCell ref="CB81:CE81"/>
    <mergeCell ref="CF81:CI81"/>
    <mergeCell ref="CJ81:CM81"/>
    <mergeCell ref="CN81:CQ81"/>
    <mergeCell ref="CR81:CV81"/>
    <mergeCell ref="CW81:DA81"/>
    <mergeCell ref="BC81:BF81"/>
    <mergeCell ref="BG81:BJ81"/>
    <mergeCell ref="BK81:BN81"/>
    <mergeCell ref="BO81:BR81"/>
    <mergeCell ref="BS81:BW81"/>
    <mergeCell ref="BX81:CA81"/>
    <mergeCell ref="BX82:CA82"/>
    <mergeCell ref="CB82:CE82"/>
    <mergeCell ref="AG82:AK82"/>
    <mergeCell ref="AL82:AP82"/>
    <mergeCell ref="AQ82:AT82"/>
    <mergeCell ref="AU82:AX82"/>
    <mergeCell ref="AY82:BB82"/>
    <mergeCell ref="BC82:BF82"/>
    <mergeCell ref="A82:D82"/>
    <mergeCell ref="E82:K82"/>
    <mergeCell ref="L82:Q82"/>
    <mergeCell ref="R82:V82"/>
    <mergeCell ref="W82:AA82"/>
    <mergeCell ref="AB82:AF82"/>
    <mergeCell ref="ED81:EH81"/>
    <mergeCell ref="EI81:EM81"/>
    <mergeCell ref="EN81:EQ81"/>
    <mergeCell ref="AB81:AF81"/>
    <mergeCell ref="AG81:AK81"/>
    <mergeCell ref="AL81:AP81"/>
    <mergeCell ref="AQ81:AT81"/>
    <mergeCell ref="AU81:AX81"/>
    <mergeCell ref="AY81:BB81"/>
    <mergeCell ref="AB83:AF83"/>
    <mergeCell ref="AG83:AK83"/>
    <mergeCell ref="AL83:AP83"/>
    <mergeCell ref="AQ83:AT83"/>
    <mergeCell ref="AU83:AX83"/>
    <mergeCell ref="AY83:BB83"/>
    <mergeCell ref="EI82:EM82"/>
    <mergeCell ref="EN82:EQ82"/>
    <mergeCell ref="ER82:EY82"/>
    <mergeCell ref="EZ82:FE82"/>
    <mergeCell ref="FF82:FK82"/>
    <mergeCell ref="A83:D83"/>
    <mergeCell ref="E83:K83"/>
    <mergeCell ref="L83:Q83"/>
    <mergeCell ref="R83:V83"/>
    <mergeCell ref="W83:AA83"/>
    <mergeCell ref="DG82:DK82"/>
    <mergeCell ref="DL82:DO82"/>
    <mergeCell ref="DP82:DS82"/>
    <mergeCell ref="DT82:DX82"/>
    <mergeCell ref="DY82:EC82"/>
    <mergeCell ref="ED82:EH82"/>
    <mergeCell ref="CF82:CI82"/>
    <mergeCell ref="CJ82:CM82"/>
    <mergeCell ref="CN82:CQ82"/>
    <mergeCell ref="CR82:CV82"/>
    <mergeCell ref="CW82:DA82"/>
    <mergeCell ref="DB82:DF82"/>
    <mergeCell ref="BG82:BJ82"/>
    <mergeCell ref="BK82:BN82"/>
    <mergeCell ref="BO82:BR82"/>
    <mergeCell ref="BS82:BW82"/>
    <mergeCell ref="AY84:BB84"/>
    <mergeCell ref="BC84:BF84"/>
    <mergeCell ref="A84:D84"/>
    <mergeCell ref="E84:K84"/>
    <mergeCell ref="L84:Q84"/>
    <mergeCell ref="R84:V84"/>
    <mergeCell ref="W84:AA84"/>
    <mergeCell ref="AB84:AF84"/>
    <mergeCell ref="ED83:EH83"/>
    <mergeCell ref="EI83:EM83"/>
    <mergeCell ref="EN83:EQ83"/>
    <mergeCell ref="ER83:EY83"/>
    <mergeCell ref="EZ83:FE83"/>
    <mergeCell ref="FF83:FK83"/>
    <mergeCell ref="DB83:DF83"/>
    <mergeCell ref="DG83:DK83"/>
    <mergeCell ref="DL83:DO83"/>
    <mergeCell ref="DP83:DS83"/>
    <mergeCell ref="DT83:DX83"/>
    <mergeCell ref="DY83:EC83"/>
    <mergeCell ref="CB83:CE83"/>
    <mergeCell ref="CF83:CI83"/>
    <mergeCell ref="CJ83:CM83"/>
    <mergeCell ref="CN83:CQ83"/>
    <mergeCell ref="CR83:CV83"/>
    <mergeCell ref="CW83:DA83"/>
    <mergeCell ref="BC83:BF83"/>
    <mergeCell ref="BG83:BJ83"/>
    <mergeCell ref="BK83:BN83"/>
    <mergeCell ref="BO83:BR83"/>
    <mergeCell ref="BS83:BW83"/>
    <mergeCell ref="BX83:CA83"/>
    <mergeCell ref="EI84:EM84"/>
    <mergeCell ref="EN84:EQ84"/>
    <mergeCell ref="ER84:EY84"/>
    <mergeCell ref="EZ84:FE84"/>
    <mergeCell ref="FF84:FK84"/>
    <mergeCell ref="A85:D85"/>
    <mergeCell ref="E85:K85"/>
    <mergeCell ref="L85:Q85"/>
    <mergeCell ref="R85:V85"/>
    <mergeCell ref="W85:AA85"/>
    <mergeCell ref="DG84:DK84"/>
    <mergeCell ref="DL84:DO84"/>
    <mergeCell ref="DP84:DS84"/>
    <mergeCell ref="DT84:DX84"/>
    <mergeCell ref="DY84:EC84"/>
    <mergeCell ref="ED84:EH84"/>
    <mergeCell ref="CF84:CI84"/>
    <mergeCell ref="CJ84:CM84"/>
    <mergeCell ref="CN84:CQ84"/>
    <mergeCell ref="CR84:CV84"/>
    <mergeCell ref="CW84:DA84"/>
    <mergeCell ref="DB84:DF84"/>
    <mergeCell ref="BG84:BJ84"/>
    <mergeCell ref="BK84:BN84"/>
    <mergeCell ref="BO84:BR84"/>
    <mergeCell ref="BS84:BW84"/>
    <mergeCell ref="BX84:CA84"/>
    <mergeCell ref="CB84:CE84"/>
    <mergeCell ref="AG84:AK84"/>
    <mergeCell ref="AL84:AP84"/>
    <mergeCell ref="AQ84:AT84"/>
    <mergeCell ref="AU84:AX84"/>
    <mergeCell ref="ER85:EY85"/>
    <mergeCell ref="EZ85:FE85"/>
    <mergeCell ref="FF85:FK85"/>
    <mergeCell ref="DB85:DF85"/>
    <mergeCell ref="DG85:DK85"/>
    <mergeCell ref="DL85:DO85"/>
    <mergeCell ref="DP85:DS85"/>
    <mergeCell ref="DT85:DX85"/>
    <mergeCell ref="DY85:EC85"/>
    <mergeCell ref="CB85:CE85"/>
    <mergeCell ref="CF85:CI85"/>
    <mergeCell ref="CJ85:CM85"/>
    <mergeCell ref="CN85:CQ85"/>
    <mergeCell ref="CR85:CV85"/>
    <mergeCell ref="CW85:DA85"/>
    <mergeCell ref="BC85:BF85"/>
    <mergeCell ref="BG85:BJ85"/>
    <mergeCell ref="BK85:BN85"/>
    <mergeCell ref="BO85:BR85"/>
    <mergeCell ref="BS85:BW85"/>
    <mergeCell ref="BX85:CA85"/>
    <mergeCell ref="BX86:CA86"/>
    <mergeCell ref="CB86:CE86"/>
    <mergeCell ref="AG86:AK86"/>
    <mergeCell ref="AL86:AP86"/>
    <mergeCell ref="AQ86:AT86"/>
    <mergeCell ref="AU86:AX86"/>
    <mergeCell ref="AY86:BB86"/>
    <mergeCell ref="BC86:BF86"/>
    <mergeCell ref="A86:D86"/>
    <mergeCell ref="E86:K86"/>
    <mergeCell ref="L86:Q86"/>
    <mergeCell ref="R86:V86"/>
    <mergeCell ref="W86:AA86"/>
    <mergeCell ref="AB86:AF86"/>
    <mergeCell ref="ED85:EH85"/>
    <mergeCell ref="EI85:EM85"/>
    <mergeCell ref="EN85:EQ85"/>
    <mergeCell ref="AB85:AF85"/>
    <mergeCell ref="AG85:AK85"/>
    <mergeCell ref="AL85:AP85"/>
    <mergeCell ref="AQ85:AT85"/>
    <mergeCell ref="AU85:AX85"/>
    <mergeCell ref="AY85:BB85"/>
    <mergeCell ref="AB87:AF87"/>
    <mergeCell ref="AG87:AK87"/>
    <mergeCell ref="AL87:AP87"/>
    <mergeCell ref="AQ87:AT87"/>
    <mergeCell ref="AU87:AX87"/>
    <mergeCell ref="AY87:BB87"/>
    <mergeCell ref="EI86:EM86"/>
    <mergeCell ref="EN86:EQ86"/>
    <mergeCell ref="ER86:EY86"/>
    <mergeCell ref="EZ86:FE86"/>
    <mergeCell ref="FF86:FK86"/>
    <mergeCell ref="A87:D87"/>
    <mergeCell ref="E87:K87"/>
    <mergeCell ref="L87:Q87"/>
    <mergeCell ref="R87:V87"/>
    <mergeCell ref="W87:AA87"/>
    <mergeCell ref="DG86:DK86"/>
    <mergeCell ref="DL86:DO86"/>
    <mergeCell ref="DP86:DS86"/>
    <mergeCell ref="DT86:DX86"/>
    <mergeCell ref="DY86:EC86"/>
    <mergeCell ref="ED86:EH86"/>
    <mergeCell ref="CF86:CI86"/>
    <mergeCell ref="CJ86:CM86"/>
    <mergeCell ref="CN86:CQ86"/>
    <mergeCell ref="CR86:CV86"/>
    <mergeCell ref="CW86:DA86"/>
    <mergeCell ref="DB86:DF86"/>
    <mergeCell ref="BG86:BJ86"/>
    <mergeCell ref="BK86:BN86"/>
    <mergeCell ref="BO86:BR86"/>
    <mergeCell ref="BS86:BW86"/>
    <mergeCell ref="AY88:BB88"/>
    <mergeCell ref="BC88:BF88"/>
    <mergeCell ref="A88:D88"/>
    <mergeCell ref="E88:K88"/>
    <mergeCell ref="L88:Q88"/>
    <mergeCell ref="R88:V88"/>
    <mergeCell ref="W88:AA88"/>
    <mergeCell ref="AB88:AF88"/>
    <mergeCell ref="ED87:EH87"/>
    <mergeCell ref="EI87:EM87"/>
    <mergeCell ref="EN87:EQ87"/>
    <mergeCell ref="ER87:EY87"/>
    <mergeCell ref="EZ87:FE87"/>
    <mergeCell ref="FF87:FK87"/>
    <mergeCell ref="DB87:DF87"/>
    <mergeCell ref="DG87:DK87"/>
    <mergeCell ref="DL87:DO87"/>
    <mergeCell ref="DP87:DS87"/>
    <mergeCell ref="DT87:DX87"/>
    <mergeCell ref="DY87:EC87"/>
    <mergeCell ref="CB87:CE87"/>
    <mergeCell ref="CF87:CI87"/>
    <mergeCell ref="CJ87:CM87"/>
    <mergeCell ref="CN87:CQ87"/>
    <mergeCell ref="CR87:CV87"/>
    <mergeCell ref="CW87:DA87"/>
    <mergeCell ref="BC87:BF87"/>
    <mergeCell ref="BG87:BJ87"/>
    <mergeCell ref="BK87:BN87"/>
    <mergeCell ref="BO87:BR87"/>
    <mergeCell ref="BS87:BW87"/>
    <mergeCell ref="BX87:CA87"/>
    <mergeCell ref="EI88:EM88"/>
    <mergeCell ref="EN88:EQ88"/>
    <mergeCell ref="ER88:EY88"/>
    <mergeCell ref="EZ88:FE88"/>
    <mergeCell ref="FF88:FK88"/>
    <mergeCell ref="A89:D89"/>
    <mergeCell ref="E89:K89"/>
    <mergeCell ref="L89:Q89"/>
    <mergeCell ref="R89:V89"/>
    <mergeCell ref="W89:AA89"/>
    <mergeCell ref="DG88:DK88"/>
    <mergeCell ref="DL88:DO88"/>
    <mergeCell ref="DP88:DS88"/>
    <mergeCell ref="DT88:DX88"/>
    <mergeCell ref="DY88:EC88"/>
    <mergeCell ref="ED88:EH88"/>
    <mergeCell ref="CF88:CI88"/>
    <mergeCell ref="CJ88:CM88"/>
    <mergeCell ref="CN88:CQ88"/>
    <mergeCell ref="CR88:CV88"/>
    <mergeCell ref="CW88:DA88"/>
    <mergeCell ref="DB88:DF88"/>
    <mergeCell ref="BG88:BJ88"/>
    <mergeCell ref="BK88:BN88"/>
    <mergeCell ref="BO88:BR88"/>
    <mergeCell ref="BS88:BW88"/>
    <mergeCell ref="BX88:CA88"/>
    <mergeCell ref="CB88:CE88"/>
    <mergeCell ref="AG88:AK88"/>
    <mergeCell ref="AL88:AP88"/>
    <mergeCell ref="AQ88:AT88"/>
    <mergeCell ref="AU88:AX88"/>
    <mergeCell ref="ER89:EY89"/>
    <mergeCell ref="EZ89:FE89"/>
    <mergeCell ref="FF89:FK89"/>
    <mergeCell ref="DB89:DF89"/>
    <mergeCell ref="DG89:DK89"/>
    <mergeCell ref="DL89:DO89"/>
    <mergeCell ref="DP89:DS89"/>
    <mergeCell ref="DT89:DX89"/>
    <mergeCell ref="DY89:EC89"/>
    <mergeCell ref="CB89:CE89"/>
    <mergeCell ref="CF89:CI89"/>
    <mergeCell ref="CJ89:CM89"/>
    <mergeCell ref="CN89:CQ89"/>
    <mergeCell ref="CR89:CV89"/>
    <mergeCell ref="CW89:DA89"/>
    <mergeCell ref="BC89:BF89"/>
    <mergeCell ref="BG89:BJ89"/>
    <mergeCell ref="BK89:BN89"/>
    <mergeCell ref="BO89:BR89"/>
    <mergeCell ref="BS89:BW89"/>
    <mergeCell ref="BX89:CA89"/>
    <mergeCell ref="BX90:CA90"/>
    <mergeCell ref="CB90:CE90"/>
    <mergeCell ref="AG90:AK90"/>
    <mergeCell ref="AL90:AP90"/>
    <mergeCell ref="AQ90:AT90"/>
    <mergeCell ref="AU90:AX90"/>
    <mergeCell ref="AY90:BB90"/>
    <mergeCell ref="BC90:BF90"/>
    <mergeCell ref="A90:D90"/>
    <mergeCell ref="E90:K90"/>
    <mergeCell ref="L90:Q90"/>
    <mergeCell ref="R90:V90"/>
    <mergeCell ref="W90:AA90"/>
    <mergeCell ref="AB90:AF90"/>
    <mergeCell ref="ED89:EH89"/>
    <mergeCell ref="EI89:EM89"/>
    <mergeCell ref="EN89:EQ89"/>
    <mergeCell ref="AB89:AF89"/>
    <mergeCell ref="AG89:AK89"/>
    <mergeCell ref="AL89:AP89"/>
    <mergeCell ref="AQ89:AT89"/>
    <mergeCell ref="AU89:AX89"/>
    <mergeCell ref="AY89:BB89"/>
    <mergeCell ref="AB91:AF91"/>
    <mergeCell ref="AG91:AK91"/>
    <mergeCell ref="AL91:AP91"/>
    <mergeCell ref="AQ91:AT91"/>
    <mergeCell ref="AU91:AX91"/>
    <mergeCell ref="AY91:BB91"/>
    <mergeCell ref="EI90:EM90"/>
    <mergeCell ref="EN90:EQ90"/>
    <mergeCell ref="ER90:EY90"/>
    <mergeCell ref="EZ90:FE90"/>
    <mergeCell ref="FF90:FK90"/>
    <mergeCell ref="A91:D91"/>
    <mergeCell ref="E91:K91"/>
    <mergeCell ref="L91:Q91"/>
    <mergeCell ref="R91:V91"/>
    <mergeCell ref="W91:AA91"/>
    <mergeCell ref="DG90:DK90"/>
    <mergeCell ref="DL90:DO90"/>
    <mergeCell ref="DP90:DS90"/>
    <mergeCell ref="DT90:DX90"/>
    <mergeCell ref="DY90:EC90"/>
    <mergeCell ref="ED90:EH90"/>
    <mergeCell ref="CF90:CI90"/>
    <mergeCell ref="CJ90:CM90"/>
    <mergeCell ref="CN90:CQ90"/>
    <mergeCell ref="CR90:CV90"/>
    <mergeCell ref="CW90:DA90"/>
    <mergeCell ref="DB90:DF90"/>
    <mergeCell ref="BG90:BJ90"/>
    <mergeCell ref="BK90:BN90"/>
    <mergeCell ref="BO90:BR90"/>
    <mergeCell ref="BS90:BW90"/>
    <mergeCell ref="AY92:BB92"/>
    <mergeCell ref="BC92:BF92"/>
    <mergeCell ref="A92:D92"/>
    <mergeCell ref="E92:K92"/>
    <mergeCell ref="L92:Q92"/>
    <mergeCell ref="R92:V92"/>
    <mergeCell ref="W92:AA92"/>
    <mergeCell ref="AB92:AF92"/>
    <mergeCell ref="ED91:EH91"/>
    <mergeCell ref="EI91:EM91"/>
    <mergeCell ref="EN91:EQ91"/>
    <mergeCell ref="ER91:EY91"/>
    <mergeCell ref="EZ91:FE91"/>
    <mergeCell ref="FF91:FK91"/>
    <mergeCell ref="DB91:DF91"/>
    <mergeCell ref="DG91:DK91"/>
    <mergeCell ref="DL91:DO91"/>
    <mergeCell ref="DP91:DS91"/>
    <mergeCell ref="DT91:DX91"/>
    <mergeCell ref="DY91:EC91"/>
    <mergeCell ref="CB91:CE91"/>
    <mergeCell ref="CF91:CI91"/>
    <mergeCell ref="CJ91:CM91"/>
    <mergeCell ref="CN91:CQ91"/>
    <mergeCell ref="CR91:CV91"/>
    <mergeCell ref="CW91:DA91"/>
    <mergeCell ref="BC91:BF91"/>
    <mergeCell ref="BG91:BJ91"/>
    <mergeCell ref="BK91:BN91"/>
    <mergeCell ref="BO91:BR91"/>
    <mergeCell ref="BS91:BW91"/>
    <mergeCell ref="BX91:CA91"/>
    <mergeCell ref="EI92:EM92"/>
    <mergeCell ref="EN92:EQ92"/>
    <mergeCell ref="ER92:EY92"/>
    <mergeCell ref="EZ92:FE92"/>
    <mergeCell ref="FF92:FK92"/>
    <mergeCell ref="A93:D93"/>
    <mergeCell ref="E93:K93"/>
    <mergeCell ref="L93:Q93"/>
    <mergeCell ref="R93:V93"/>
    <mergeCell ref="W93:AA93"/>
    <mergeCell ref="DG92:DK92"/>
    <mergeCell ref="DL92:DO92"/>
    <mergeCell ref="DP92:DS92"/>
    <mergeCell ref="DT92:DX92"/>
    <mergeCell ref="DY92:EC92"/>
    <mergeCell ref="ED92:EH92"/>
    <mergeCell ref="CF92:CI92"/>
    <mergeCell ref="CJ92:CM92"/>
    <mergeCell ref="CN92:CQ92"/>
    <mergeCell ref="CR92:CV92"/>
    <mergeCell ref="CW92:DA92"/>
    <mergeCell ref="DB92:DF92"/>
    <mergeCell ref="BG92:BJ92"/>
    <mergeCell ref="BK92:BN92"/>
    <mergeCell ref="BO92:BR92"/>
    <mergeCell ref="BS92:BW92"/>
    <mergeCell ref="BX92:CA92"/>
    <mergeCell ref="CB92:CE92"/>
    <mergeCell ref="AG92:AK92"/>
    <mergeCell ref="AL92:AP92"/>
    <mergeCell ref="AQ92:AT92"/>
    <mergeCell ref="AU92:AX92"/>
    <mergeCell ref="ER93:EY93"/>
    <mergeCell ref="EZ93:FE93"/>
    <mergeCell ref="FF93:FK93"/>
    <mergeCell ref="DB93:DF93"/>
    <mergeCell ref="DG93:DK93"/>
    <mergeCell ref="DL93:DO93"/>
    <mergeCell ref="DP93:DS93"/>
    <mergeCell ref="DT93:DX93"/>
    <mergeCell ref="DY93:EC93"/>
    <mergeCell ref="CB93:CE93"/>
    <mergeCell ref="CF93:CI93"/>
    <mergeCell ref="CJ93:CM93"/>
    <mergeCell ref="CN93:CQ93"/>
    <mergeCell ref="CR93:CV93"/>
    <mergeCell ref="CW93:DA93"/>
    <mergeCell ref="BC93:BF93"/>
    <mergeCell ref="BG93:BJ93"/>
    <mergeCell ref="BK93:BN93"/>
    <mergeCell ref="BO93:BR93"/>
    <mergeCell ref="BS93:BW93"/>
    <mergeCell ref="BX93:CA93"/>
    <mergeCell ref="BX94:CA94"/>
    <mergeCell ref="CB94:CE94"/>
    <mergeCell ref="AG94:AK94"/>
    <mergeCell ref="AL94:AP94"/>
    <mergeCell ref="AQ94:AT94"/>
    <mergeCell ref="AU94:AX94"/>
    <mergeCell ref="AY94:BB94"/>
    <mergeCell ref="BC94:BF94"/>
    <mergeCell ref="A94:D94"/>
    <mergeCell ref="E94:K94"/>
    <mergeCell ref="L94:Q94"/>
    <mergeCell ref="R94:V94"/>
    <mergeCell ref="W94:AA94"/>
    <mergeCell ref="AB94:AF94"/>
    <mergeCell ref="ED93:EH93"/>
    <mergeCell ref="EI93:EM93"/>
    <mergeCell ref="EN93:EQ93"/>
    <mergeCell ref="AB93:AF93"/>
    <mergeCell ref="AG93:AK93"/>
    <mergeCell ref="AL93:AP93"/>
    <mergeCell ref="AQ93:AT93"/>
    <mergeCell ref="AU93:AX93"/>
    <mergeCell ref="AY93:BB93"/>
    <mergeCell ref="AB95:AF95"/>
    <mergeCell ref="AG95:AK95"/>
    <mergeCell ref="AL95:AP95"/>
    <mergeCell ref="AQ95:AT95"/>
    <mergeCell ref="AU95:AX95"/>
    <mergeCell ref="AY95:BB95"/>
    <mergeCell ref="EI94:EM94"/>
    <mergeCell ref="EN94:EQ94"/>
    <mergeCell ref="ER94:EY94"/>
    <mergeCell ref="EZ94:FE94"/>
    <mergeCell ref="FF94:FK94"/>
    <mergeCell ref="A95:D95"/>
    <mergeCell ref="E95:K95"/>
    <mergeCell ref="L95:Q95"/>
    <mergeCell ref="R95:V95"/>
    <mergeCell ref="W95:AA95"/>
    <mergeCell ref="DG94:DK94"/>
    <mergeCell ref="DL94:DO94"/>
    <mergeCell ref="DP94:DS94"/>
    <mergeCell ref="DT94:DX94"/>
    <mergeCell ref="DY94:EC94"/>
    <mergeCell ref="ED94:EH94"/>
    <mergeCell ref="CF94:CI94"/>
    <mergeCell ref="CJ94:CM94"/>
    <mergeCell ref="CN94:CQ94"/>
    <mergeCell ref="CR94:CV94"/>
    <mergeCell ref="CW94:DA94"/>
    <mergeCell ref="DB94:DF94"/>
    <mergeCell ref="BG94:BJ94"/>
    <mergeCell ref="BK94:BN94"/>
    <mergeCell ref="BO94:BR94"/>
    <mergeCell ref="BS94:BW94"/>
    <mergeCell ref="AY96:BB96"/>
    <mergeCell ref="BC96:BF96"/>
    <mergeCell ref="A96:D96"/>
    <mergeCell ref="E96:K96"/>
    <mergeCell ref="L96:Q96"/>
    <mergeCell ref="R96:V96"/>
    <mergeCell ref="W96:AA96"/>
    <mergeCell ref="AB96:AF96"/>
    <mergeCell ref="ED95:EH95"/>
    <mergeCell ref="EI95:EM95"/>
    <mergeCell ref="EN95:EQ95"/>
    <mergeCell ref="ER95:EY95"/>
    <mergeCell ref="EZ95:FE95"/>
    <mergeCell ref="FF95:FK95"/>
    <mergeCell ref="DB95:DF95"/>
    <mergeCell ref="DG95:DK95"/>
    <mergeCell ref="DL95:DO95"/>
    <mergeCell ref="DP95:DS95"/>
    <mergeCell ref="DT95:DX95"/>
    <mergeCell ref="DY95:EC95"/>
    <mergeCell ref="CB95:CE95"/>
    <mergeCell ref="CF95:CI95"/>
    <mergeCell ref="CJ95:CM95"/>
    <mergeCell ref="CN95:CQ95"/>
    <mergeCell ref="CR95:CV95"/>
    <mergeCell ref="CW95:DA95"/>
    <mergeCell ref="BC95:BF95"/>
    <mergeCell ref="BG95:BJ95"/>
    <mergeCell ref="BK95:BN95"/>
    <mergeCell ref="BO95:BR95"/>
    <mergeCell ref="BS95:BW95"/>
    <mergeCell ref="BX95:CA95"/>
    <mergeCell ref="EI96:EM96"/>
    <mergeCell ref="EN96:EQ96"/>
    <mergeCell ref="ER96:EY96"/>
    <mergeCell ref="EZ96:FE96"/>
    <mergeCell ref="FF96:FK96"/>
    <mergeCell ref="A97:D97"/>
    <mergeCell ref="E97:K97"/>
    <mergeCell ref="L97:Q97"/>
    <mergeCell ref="R97:V97"/>
    <mergeCell ref="W97:AA97"/>
    <mergeCell ref="DG96:DK96"/>
    <mergeCell ref="DL96:DO96"/>
    <mergeCell ref="DP96:DS96"/>
    <mergeCell ref="DT96:DX96"/>
    <mergeCell ref="DY96:EC96"/>
    <mergeCell ref="ED96:EH96"/>
    <mergeCell ref="CF96:CI96"/>
    <mergeCell ref="CJ96:CM96"/>
    <mergeCell ref="CN96:CQ96"/>
    <mergeCell ref="CR96:CV96"/>
    <mergeCell ref="CW96:DA96"/>
    <mergeCell ref="DB96:DF96"/>
    <mergeCell ref="BG96:BJ96"/>
    <mergeCell ref="BK96:BN96"/>
    <mergeCell ref="BO96:BR96"/>
    <mergeCell ref="BS96:BW96"/>
    <mergeCell ref="BX96:CA96"/>
    <mergeCell ref="CB96:CE96"/>
    <mergeCell ref="AG96:AK96"/>
    <mergeCell ref="AL96:AP96"/>
    <mergeCell ref="AQ96:AT96"/>
    <mergeCell ref="AU96:AX96"/>
    <mergeCell ref="ER97:EY97"/>
    <mergeCell ref="EZ97:FE97"/>
    <mergeCell ref="FF97:FK97"/>
    <mergeCell ref="DB97:DF97"/>
    <mergeCell ref="DG97:DK97"/>
    <mergeCell ref="DL97:DO97"/>
    <mergeCell ref="DP97:DS97"/>
    <mergeCell ref="DT97:DX97"/>
    <mergeCell ref="DY97:EC97"/>
    <mergeCell ref="CB97:CE97"/>
    <mergeCell ref="CF97:CI97"/>
    <mergeCell ref="CJ97:CM97"/>
    <mergeCell ref="CN97:CQ97"/>
    <mergeCell ref="CR97:CV97"/>
    <mergeCell ref="CW97:DA97"/>
    <mergeCell ref="BC97:BF97"/>
    <mergeCell ref="BG97:BJ97"/>
    <mergeCell ref="BK97:BN97"/>
    <mergeCell ref="BO97:BR97"/>
    <mergeCell ref="BS97:BW97"/>
    <mergeCell ref="BX97:CA97"/>
    <mergeCell ref="BX98:CA98"/>
    <mergeCell ref="CB98:CE98"/>
    <mergeCell ref="AG98:AK98"/>
    <mergeCell ref="AL98:AP98"/>
    <mergeCell ref="AQ98:AT98"/>
    <mergeCell ref="AU98:AX98"/>
    <mergeCell ref="AY98:BB98"/>
    <mergeCell ref="BC98:BF98"/>
    <mergeCell ref="A98:D98"/>
    <mergeCell ref="E98:K98"/>
    <mergeCell ref="L98:Q98"/>
    <mergeCell ref="R98:V98"/>
    <mergeCell ref="W98:AA98"/>
    <mergeCell ref="AB98:AF98"/>
    <mergeCell ref="ED97:EH97"/>
    <mergeCell ref="EI97:EM97"/>
    <mergeCell ref="EN97:EQ97"/>
    <mergeCell ref="AB97:AF97"/>
    <mergeCell ref="AG97:AK97"/>
    <mergeCell ref="AL97:AP97"/>
    <mergeCell ref="AQ97:AT97"/>
    <mergeCell ref="AU97:AX97"/>
    <mergeCell ref="AY97:BB97"/>
    <mergeCell ref="AB99:AF99"/>
    <mergeCell ref="AG99:AK99"/>
    <mergeCell ref="AL99:AP99"/>
    <mergeCell ref="AQ99:AT99"/>
    <mergeCell ref="AU99:AX99"/>
    <mergeCell ref="AY99:BB99"/>
    <mergeCell ref="EI98:EM98"/>
    <mergeCell ref="EN98:EQ98"/>
    <mergeCell ref="ER98:EY98"/>
    <mergeCell ref="EZ98:FE98"/>
    <mergeCell ref="FF98:FK98"/>
    <mergeCell ref="A99:D99"/>
    <mergeCell ref="E99:K99"/>
    <mergeCell ref="L99:Q99"/>
    <mergeCell ref="R99:V99"/>
    <mergeCell ref="W99:AA99"/>
    <mergeCell ref="DG98:DK98"/>
    <mergeCell ref="DL98:DO98"/>
    <mergeCell ref="DP98:DS98"/>
    <mergeCell ref="DT98:DX98"/>
    <mergeCell ref="DY98:EC98"/>
    <mergeCell ref="ED98:EH98"/>
    <mergeCell ref="CF98:CI98"/>
    <mergeCell ref="CJ98:CM98"/>
    <mergeCell ref="CN98:CQ98"/>
    <mergeCell ref="CR98:CV98"/>
    <mergeCell ref="CW98:DA98"/>
    <mergeCell ref="DB98:DF98"/>
    <mergeCell ref="BG98:BJ98"/>
    <mergeCell ref="BK98:BN98"/>
    <mergeCell ref="BO98:BR98"/>
    <mergeCell ref="BS98:BW98"/>
    <mergeCell ref="AY100:BB100"/>
    <mergeCell ref="BC100:BF100"/>
    <mergeCell ref="A100:D100"/>
    <mergeCell ref="E100:K100"/>
    <mergeCell ref="L100:Q100"/>
    <mergeCell ref="R100:V100"/>
    <mergeCell ref="W100:AA100"/>
    <mergeCell ref="AB100:AF100"/>
    <mergeCell ref="ED99:EH99"/>
    <mergeCell ref="EI99:EM99"/>
    <mergeCell ref="EN99:EQ99"/>
    <mergeCell ref="ER99:EY99"/>
    <mergeCell ref="EZ99:FE99"/>
    <mergeCell ref="FF99:FK99"/>
    <mergeCell ref="DB99:DF99"/>
    <mergeCell ref="DG99:DK99"/>
    <mergeCell ref="DL99:DO99"/>
    <mergeCell ref="DP99:DS99"/>
    <mergeCell ref="DT99:DX99"/>
    <mergeCell ref="DY99:EC99"/>
    <mergeCell ref="CB99:CE99"/>
    <mergeCell ref="CF99:CI99"/>
    <mergeCell ref="CJ99:CM99"/>
    <mergeCell ref="CN99:CQ99"/>
    <mergeCell ref="CR99:CV99"/>
    <mergeCell ref="CW99:DA99"/>
    <mergeCell ref="BC99:BF99"/>
    <mergeCell ref="BG99:BJ99"/>
    <mergeCell ref="BK99:BN99"/>
    <mergeCell ref="BO99:BR99"/>
    <mergeCell ref="BS99:BW99"/>
    <mergeCell ref="BX99:CA99"/>
    <mergeCell ref="EI100:EM100"/>
    <mergeCell ref="EN100:EQ100"/>
    <mergeCell ref="ER100:EY100"/>
    <mergeCell ref="EZ100:FE100"/>
    <mergeCell ref="FF100:FK100"/>
    <mergeCell ref="A101:D101"/>
    <mergeCell ref="E101:K101"/>
    <mergeCell ref="L101:Q101"/>
    <mergeCell ref="R101:V101"/>
    <mergeCell ref="W101:AA101"/>
    <mergeCell ref="DG100:DK100"/>
    <mergeCell ref="DL100:DO100"/>
    <mergeCell ref="DP100:DS100"/>
    <mergeCell ref="DT100:DX100"/>
    <mergeCell ref="DY100:EC100"/>
    <mergeCell ref="ED100:EH100"/>
    <mergeCell ref="CF100:CI100"/>
    <mergeCell ref="CJ100:CM100"/>
    <mergeCell ref="CN100:CQ100"/>
    <mergeCell ref="CR100:CV100"/>
    <mergeCell ref="CW100:DA100"/>
    <mergeCell ref="DB100:DF100"/>
    <mergeCell ref="BG100:BJ100"/>
    <mergeCell ref="BK100:BN100"/>
    <mergeCell ref="BO100:BR100"/>
    <mergeCell ref="BS100:BW100"/>
    <mergeCell ref="BX100:CA100"/>
    <mergeCell ref="CB100:CE100"/>
    <mergeCell ref="AG100:AK100"/>
    <mergeCell ref="AL100:AP100"/>
    <mergeCell ref="AQ100:AT100"/>
    <mergeCell ref="AU100:AX100"/>
    <mergeCell ref="ER101:EY101"/>
    <mergeCell ref="EZ101:FE101"/>
    <mergeCell ref="FF101:FK101"/>
    <mergeCell ref="DB101:DF101"/>
    <mergeCell ref="DG101:DK101"/>
    <mergeCell ref="DL101:DO101"/>
    <mergeCell ref="DP101:DS101"/>
    <mergeCell ref="DT101:DX101"/>
    <mergeCell ref="DY101:EC101"/>
    <mergeCell ref="CB101:CE101"/>
    <mergeCell ref="CF101:CI101"/>
    <mergeCell ref="CJ101:CM101"/>
    <mergeCell ref="CN101:CQ101"/>
    <mergeCell ref="CR101:CV101"/>
    <mergeCell ref="CW101:DA101"/>
    <mergeCell ref="BC101:BF101"/>
    <mergeCell ref="BG101:BJ101"/>
    <mergeCell ref="BK101:BN101"/>
    <mergeCell ref="BO101:BR101"/>
    <mergeCell ref="BS101:BW101"/>
    <mergeCell ref="BX101:CA101"/>
    <mergeCell ref="BX102:CA102"/>
    <mergeCell ref="CB102:CE102"/>
    <mergeCell ref="AG102:AK102"/>
    <mergeCell ref="AL102:AP102"/>
    <mergeCell ref="AQ102:AT102"/>
    <mergeCell ref="AU102:AX102"/>
    <mergeCell ref="AY102:BB102"/>
    <mergeCell ref="BC102:BF102"/>
    <mergeCell ref="A102:D102"/>
    <mergeCell ref="E102:K102"/>
    <mergeCell ref="L102:Q102"/>
    <mergeCell ref="R102:V102"/>
    <mergeCell ref="W102:AA102"/>
    <mergeCell ref="AB102:AF102"/>
    <mergeCell ref="ED101:EH101"/>
    <mergeCell ref="EI101:EM101"/>
    <mergeCell ref="EN101:EQ101"/>
    <mergeCell ref="AB101:AF101"/>
    <mergeCell ref="AG101:AK101"/>
    <mergeCell ref="AL101:AP101"/>
    <mergeCell ref="AQ101:AT101"/>
    <mergeCell ref="AU101:AX101"/>
    <mergeCell ref="AY101:BB101"/>
    <mergeCell ref="AB103:AF103"/>
    <mergeCell ref="AG103:AK103"/>
    <mergeCell ref="AL103:AP103"/>
    <mergeCell ref="AQ103:AT103"/>
    <mergeCell ref="AU103:AX103"/>
    <mergeCell ref="AY103:BB103"/>
    <mergeCell ref="EI102:EM102"/>
    <mergeCell ref="EN102:EQ102"/>
    <mergeCell ref="ER102:EY102"/>
    <mergeCell ref="EZ102:FE102"/>
    <mergeCell ref="FF102:FK102"/>
    <mergeCell ref="A103:D103"/>
    <mergeCell ref="E103:K103"/>
    <mergeCell ref="L103:Q103"/>
    <mergeCell ref="R103:V103"/>
    <mergeCell ref="W103:AA103"/>
    <mergeCell ref="DG102:DK102"/>
    <mergeCell ref="DL102:DO102"/>
    <mergeCell ref="DP102:DS102"/>
    <mergeCell ref="DT102:DX102"/>
    <mergeCell ref="DY102:EC102"/>
    <mergeCell ref="ED102:EH102"/>
    <mergeCell ref="CF102:CI102"/>
    <mergeCell ref="CJ102:CM102"/>
    <mergeCell ref="CN102:CQ102"/>
    <mergeCell ref="CR102:CV102"/>
    <mergeCell ref="CW102:DA102"/>
    <mergeCell ref="DB102:DF102"/>
    <mergeCell ref="BG102:BJ102"/>
    <mergeCell ref="BK102:BN102"/>
    <mergeCell ref="BO102:BR102"/>
    <mergeCell ref="BS102:BW102"/>
    <mergeCell ref="AY104:BB104"/>
    <mergeCell ref="BC104:BF104"/>
    <mergeCell ref="A104:D104"/>
    <mergeCell ref="E104:K104"/>
    <mergeCell ref="L104:Q104"/>
    <mergeCell ref="R104:V104"/>
    <mergeCell ref="W104:AA104"/>
    <mergeCell ref="AB104:AF104"/>
    <mergeCell ref="ED103:EH103"/>
    <mergeCell ref="EI103:EM103"/>
    <mergeCell ref="EN103:EQ103"/>
    <mergeCell ref="ER103:EY103"/>
    <mergeCell ref="EZ103:FE103"/>
    <mergeCell ref="FF103:FK103"/>
    <mergeCell ref="DB103:DF103"/>
    <mergeCell ref="DG103:DK103"/>
    <mergeCell ref="DL103:DO103"/>
    <mergeCell ref="DP103:DS103"/>
    <mergeCell ref="DT103:DX103"/>
    <mergeCell ref="DY103:EC103"/>
    <mergeCell ref="CB103:CE103"/>
    <mergeCell ref="CF103:CI103"/>
    <mergeCell ref="CJ103:CM103"/>
    <mergeCell ref="CN103:CQ103"/>
    <mergeCell ref="CR103:CV103"/>
    <mergeCell ref="CW103:DA103"/>
    <mergeCell ref="BC103:BF103"/>
    <mergeCell ref="BG103:BJ103"/>
    <mergeCell ref="BK103:BN103"/>
    <mergeCell ref="BO103:BR103"/>
    <mergeCell ref="BS103:BW103"/>
    <mergeCell ref="BX103:CA103"/>
    <mergeCell ref="EI104:EM104"/>
    <mergeCell ref="EN104:EQ104"/>
    <mergeCell ref="ER104:EY104"/>
    <mergeCell ref="EZ104:FE104"/>
    <mergeCell ref="FF104:FK104"/>
    <mergeCell ref="A105:D105"/>
    <mergeCell ref="E105:K105"/>
    <mergeCell ref="L105:Q105"/>
    <mergeCell ref="R105:V105"/>
    <mergeCell ref="W105:AA105"/>
    <mergeCell ref="DG104:DK104"/>
    <mergeCell ref="DL104:DO104"/>
    <mergeCell ref="DP104:DS104"/>
    <mergeCell ref="DT104:DX104"/>
    <mergeCell ref="DY104:EC104"/>
    <mergeCell ref="ED104:EH104"/>
    <mergeCell ref="CF104:CI104"/>
    <mergeCell ref="CJ104:CM104"/>
    <mergeCell ref="CN104:CQ104"/>
    <mergeCell ref="CR104:CV104"/>
    <mergeCell ref="CW104:DA104"/>
    <mergeCell ref="DB104:DF104"/>
    <mergeCell ref="BG104:BJ104"/>
    <mergeCell ref="BK104:BN104"/>
    <mergeCell ref="BO104:BR104"/>
    <mergeCell ref="BS104:BW104"/>
    <mergeCell ref="BX104:CA104"/>
    <mergeCell ref="CB104:CE104"/>
    <mergeCell ref="AG104:AK104"/>
    <mergeCell ref="AL104:AP104"/>
    <mergeCell ref="AQ104:AT104"/>
    <mergeCell ref="AU104:AX104"/>
    <mergeCell ref="ER105:EY105"/>
    <mergeCell ref="EZ105:FE105"/>
    <mergeCell ref="FF105:FK105"/>
    <mergeCell ref="DB105:DF105"/>
    <mergeCell ref="DG105:DK105"/>
    <mergeCell ref="DL105:DO105"/>
    <mergeCell ref="DP105:DS105"/>
    <mergeCell ref="DT105:DX105"/>
    <mergeCell ref="DY105:EC105"/>
    <mergeCell ref="CB105:CE105"/>
    <mergeCell ref="CF105:CI105"/>
    <mergeCell ref="CJ105:CM105"/>
    <mergeCell ref="CN105:CQ105"/>
    <mergeCell ref="CR105:CV105"/>
    <mergeCell ref="CW105:DA105"/>
    <mergeCell ref="BC105:BF105"/>
    <mergeCell ref="BG105:BJ105"/>
    <mergeCell ref="BK105:BN105"/>
    <mergeCell ref="BO105:BR105"/>
    <mergeCell ref="BS105:BW105"/>
    <mergeCell ref="BX105:CA105"/>
    <mergeCell ref="BX106:CA106"/>
    <mergeCell ref="CB106:CE106"/>
    <mergeCell ref="AG106:AK106"/>
    <mergeCell ref="AL106:AP106"/>
    <mergeCell ref="AQ106:AT106"/>
    <mergeCell ref="AU106:AX106"/>
    <mergeCell ref="AY106:BB106"/>
    <mergeCell ref="BC106:BF106"/>
    <mergeCell ref="A106:D106"/>
    <mergeCell ref="E106:K106"/>
    <mergeCell ref="L106:Q106"/>
    <mergeCell ref="R106:V106"/>
    <mergeCell ref="W106:AA106"/>
    <mergeCell ref="AB106:AF106"/>
    <mergeCell ref="ED105:EH105"/>
    <mergeCell ref="EI105:EM105"/>
    <mergeCell ref="EN105:EQ105"/>
    <mergeCell ref="AB105:AF105"/>
    <mergeCell ref="AG105:AK105"/>
    <mergeCell ref="AL105:AP105"/>
    <mergeCell ref="AQ105:AT105"/>
    <mergeCell ref="AU105:AX105"/>
    <mergeCell ref="AY105:BB105"/>
    <mergeCell ref="AB107:AF107"/>
    <mergeCell ref="AG107:AK107"/>
    <mergeCell ref="AL107:AP107"/>
    <mergeCell ref="AQ107:AT107"/>
    <mergeCell ref="AU107:AX107"/>
    <mergeCell ref="AY107:BB107"/>
    <mergeCell ref="EI106:EM106"/>
    <mergeCell ref="EN106:EQ106"/>
    <mergeCell ref="ER106:EY106"/>
    <mergeCell ref="EZ106:FE106"/>
    <mergeCell ref="FF106:FK106"/>
    <mergeCell ref="A107:D107"/>
    <mergeCell ref="E107:K107"/>
    <mergeCell ref="L107:Q107"/>
    <mergeCell ref="R107:V107"/>
    <mergeCell ref="W107:AA107"/>
    <mergeCell ref="DG106:DK106"/>
    <mergeCell ref="DL106:DO106"/>
    <mergeCell ref="DP106:DS106"/>
    <mergeCell ref="DT106:DX106"/>
    <mergeCell ref="DY106:EC106"/>
    <mergeCell ref="ED106:EH106"/>
    <mergeCell ref="CF106:CI106"/>
    <mergeCell ref="CJ106:CM106"/>
    <mergeCell ref="CN106:CQ106"/>
    <mergeCell ref="CR106:CV106"/>
    <mergeCell ref="CW106:DA106"/>
    <mergeCell ref="DB106:DF106"/>
    <mergeCell ref="BG106:BJ106"/>
    <mergeCell ref="BK106:BN106"/>
    <mergeCell ref="BO106:BR106"/>
    <mergeCell ref="BS106:BW106"/>
    <mergeCell ref="AY108:BB108"/>
    <mergeCell ref="BC108:BF108"/>
    <mergeCell ref="A108:D108"/>
    <mergeCell ref="E108:K108"/>
    <mergeCell ref="L108:Q108"/>
    <mergeCell ref="R108:V108"/>
    <mergeCell ref="W108:AA108"/>
    <mergeCell ref="AB108:AF108"/>
    <mergeCell ref="ED107:EH107"/>
    <mergeCell ref="EI107:EM107"/>
    <mergeCell ref="EN107:EQ107"/>
    <mergeCell ref="ER107:EY107"/>
    <mergeCell ref="EZ107:FE107"/>
    <mergeCell ref="FF107:FK107"/>
    <mergeCell ref="DB107:DF107"/>
    <mergeCell ref="DG107:DK107"/>
    <mergeCell ref="DL107:DO107"/>
    <mergeCell ref="DP107:DS107"/>
    <mergeCell ref="DT107:DX107"/>
    <mergeCell ref="DY107:EC107"/>
    <mergeCell ref="CB107:CE107"/>
    <mergeCell ref="CF107:CI107"/>
    <mergeCell ref="CJ107:CM107"/>
    <mergeCell ref="CN107:CQ107"/>
    <mergeCell ref="CR107:CV107"/>
    <mergeCell ref="CW107:DA107"/>
    <mergeCell ref="BC107:BF107"/>
    <mergeCell ref="BG107:BJ107"/>
    <mergeCell ref="BK107:BN107"/>
    <mergeCell ref="BO107:BR107"/>
    <mergeCell ref="BS107:BW107"/>
    <mergeCell ref="BX107:CA107"/>
    <mergeCell ref="EI108:EM108"/>
    <mergeCell ref="EN108:EQ108"/>
    <mergeCell ref="ER108:EY108"/>
    <mergeCell ref="EZ108:FE108"/>
    <mergeCell ref="FF108:FK108"/>
    <mergeCell ref="A109:D109"/>
    <mergeCell ref="E109:K109"/>
    <mergeCell ref="L109:Q109"/>
    <mergeCell ref="R109:V109"/>
    <mergeCell ref="W109:AA109"/>
    <mergeCell ref="DG108:DK108"/>
    <mergeCell ref="DL108:DO108"/>
    <mergeCell ref="DP108:DS108"/>
    <mergeCell ref="DT108:DX108"/>
    <mergeCell ref="DY108:EC108"/>
    <mergeCell ref="ED108:EH108"/>
    <mergeCell ref="CF108:CI108"/>
    <mergeCell ref="CJ108:CM108"/>
    <mergeCell ref="CN108:CQ108"/>
    <mergeCell ref="CR108:CV108"/>
    <mergeCell ref="CW108:DA108"/>
    <mergeCell ref="DB108:DF108"/>
    <mergeCell ref="BG108:BJ108"/>
    <mergeCell ref="BK108:BN108"/>
    <mergeCell ref="BO108:BR108"/>
    <mergeCell ref="BS108:BW108"/>
    <mergeCell ref="BX108:CA108"/>
    <mergeCell ref="CB108:CE108"/>
    <mergeCell ref="AG108:AK108"/>
    <mergeCell ref="AL108:AP108"/>
    <mergeCell ref="AQ108:AT108"/>
    <mergeCell ref="AU108:AX108"/>
    <mergeCell ref="ER109:EY109"/>
    <mergeCell ref="EZ109:FE109"/>
    <mergeCell ref="FF109:FK109"/>
    <mergeCell ref="DB109:DF109"/>
    <mergeCell ref="DG109:DK109"/>
    <mergeCell ref="DL109:DO109"/>
    <mergeCell ref="DP109:DS109"/>
    <mergeCell ref="DT109:DX109"/>
    <mergeCell ref="DY109:EC109"/>
    <mergeCell ref="CB109:CE109"/>
    <mergeCell ref="CF109:CI109"/>
    <mergeCell ref="CJ109:CM109"/>
    <mergeCell ref="CN109:CQ109"/>
    <mergeCell ref="CR109:CV109"/>
    <mergeCell ref="CW109:DA109"/>
    <mergeCell ref="BC109:BF109"/>
    <mergeCell ref="BG109:BJ109"/>
    <mergeCell ref="BK109:BN109"/>
    <mergeCell ref="BO109:BR109"/>
    <mergeCell ref="BS109:BW109"/>
    <mergeCell ref="BX109:CA109"/>
    <mergeCell ref="BX110:CA110"/>
    <mergeCell ref="CB110:CE110"/>
    <mergeCell ref="AG110:AK110"/>
    <mergeCell ref="AL110:AP110"/>
    <mergeCell ref="AQ110:AT110"/>
    <mergeCell ref="AU110:AX110"/>
    <mergeCell ref="AY110:BB110"/>
    <mergeCell ref="BC110:BF110"/>
    <mergeCell ref="A110:D110"/>
    <mergeCell ref="E110:K110"/>
    <mergeCell ref="L110:Q110"/>
    <mergeCell ref="R110:V110"/>
    <mergeCell ref="W110:AA110"/>
    <mergeCell ref="AB110:AF110"/>
    <mergeCell ref="ED109:EH109"/>
    <mergeCell ref="EI109:EM109"/>
    <mergeCell ref="EN109:EQ109"/>
    <mergeCell ref="AB109:AF109"/>
    <mergeCell ref="AG109:AK109"/>
    <mergeCell ref="AL109:AP109"/>
    <mergeCell ref="AQ109:AT109"/>
    <mergeCell ref="AU109:AX109"/>
    <mergeCell ref="AY109:BB109"/>
    <mergeCell ref="AB111:AF111"/>
    <mergeCell ref="AG111:AK111"/>
    <mergeCell ref="AL111:AP111"/>
    <mergeCell ref="AQ111:AT111"/>
    <mergeCell ref="AU111:AX111"/>
    <mergeCell ref="AY111:BB111"/>
    <mergeCell ref="EI110:EM110"/>
    <mergeCell ref="EN110:EQ110"/>
    <mergeCell ref="ER110:EY110"/>
    <mergeCell ref="EZ110:FE110"/>
    <mergeCell ref="FF110:FK110"/>
    <mergeCell ref="A111:D111"/>
    <mergeCell ref="E111:K111"/>
    <mergeCell ref="L111:Q111"/>
    <mergeCell ref="R111:V111"/>
    <mergeCell ref="W111:AA111"/>
    <mergeCell ref="DG110:DK110"/>
    <mergeCell ref="DL110:DO110"/>
    <mergeCell ref="DP110:DS110"/>
    <mergeCell ref="DT110:DX110"/>
    <mergeCell ref="DY110:EC110"/>
    <mergeCell ref="ED110:EH110"/>
    <mergeCell ref="CF110:CI110"/>
    <mergeCell ref="CJ110:CM110"/>
    <mergeCell ref="CN110:CQ110"/>
    <mergeCell ref="CR110:CV110"/>
    <mergeCell ref="CW110:DA110"/>
    <mergeCell ref="DB110:DF110"/>
    <mergeCell ref="BG110:BJ110"/>
    <mergeCell ref="BK110:BN110"/>
    <mergeCell ref="BO110:BR110"/>
    <mergeCell ref="BS110:BW110"/>
    <mergeCell ref="AY112:BB112"/>
    <mergeCell ref="BC112:BF112"/>
    <mergeCell ref="A112:D112"/>
    <mergeCell ref="E112:K112"/>
    <mergeCell ref="L112:Q112"/>
    <mergeCell ref="R112:V112"/>
    <mergeCell ref="W112:AA112"/>
    <mergeCell ref="AB112:AF112"/>
    <mergeCell ref="ED111:EH111"/>
    <mergeCell ref="EI111:EM111"/>
    <mergeCell ref="EN111:EQ111"/>
    <mergeCell ref="ER111:EY111"/>
    <mergeCell ref="EZ111:FE111"/>
    <mergeCell ref="FF111:FK111"/>
    <mergeCell ref="DB111:DF111"/>
    <mergeCell ref="DG111:DK111"/>
    <mergeCell ref="DL111:DO111"/>
    <mergeCell ref="DP111:DS111"/>
    <mergeCell ref="DT111:DX111"/>
    <mergeCell ref="DY111:EC111"/>
    <mergeCell ref="CB111:CE111"/>
    <mergeCell ref="CF111:CI111"/>
    <mergeCell ref="CJ111:CM111"/>
    <mergeCell ref="CN111:CQ111"/>
    <mergeCell ref="CR111:CV111"/>
    <mergeCell ref="CW111:DA111"/>
    <mergeCell ref="BC111:BF111"/>
    <mergeCell ref="BG111:BJ111"/>
    <mergeCell ref="BK111:BN111"/>
    <mergeCell ref="BO111:BR111"/>
    <mergeCell ref="BS111:BW111"/>
    <mergeCell ref="BX111:CA111"/>
    <mergeCell ref="EI112:EM112"/>
    <mergeCell ref="EN112:EQ112"/>
    <mergeCell ref="ER112:EY112"/>
    <mergeCell ref="EZ112:FE112"/>
    <mergeCell ref="FF112:FK112"/>
    <mergeCell ref="A113:D113"/>
    <mergeCell ref="E113:K113"/>
    <mergeCell ref="L113:Q113"/>
    <mergeCell ref="R113:V113"/>
    <mergeCell ref="W113:AA113"/>
    <mergeCell ref="DG112:DK112"/>
    <mergeCell ref="DL112:DO112"/>
    <mergeCell ref="DP112:DS112"/>
    <mergeCell ref="DT112:DX112"/>
    <mergeCell ref="DY112:EC112"/>
    <mergeCell ref="ED112:EH112"/>
    <mergeCell ref="CF112:CI112"/>
    <mergeCell ref="CJ112:CM112"/>
    <mergeCell ref="CN112:CQ112"/>
    <mergeCell ref="CR112:CV112"/>
    <mergeCell ref="CW112:DA112"/>
    <mergeCell ref="DB112:DF112"/>
    <mergeCell ref="BG112:BJ112"/>
    <mergeCell ref="BK112:BN112"/>
    <mergeCell ref="BO112:BR112"/>
    <mergeCell ref="BS112:BW112"/>
    <mergeCell ref="BX112:CA112"/>
    <mergeCell ref="CB112:CE112"/>
    <mergeCell ref="AG112:AK112"/>
    <mergeCell ref="AL112:AP112"/>
    <mergeCell ref="AQ112:AT112"/>
    <mergeCell ref="AU112:AX112"/>
    <mergeCell ref="ER113:EY113"/>
    <mergeCell ref="EZ113:FE113"/>
    <mergeCell ref="FF113:FK113"/>
    <mergeCell ref="DB113:DF113"/>
    <mergeCell ref="DG113:DK113"/>
    <mergeCell ref="DL113:DO113"/>
    <mergeCell ref="DP113:DS113"/>
    <mergeCell ref="DT113:DX113"/>
    <mergeCell ref="DY113:EC113"/>
    <mergeCell ref="CB113:CE113"/>
    <mergeCell ref="CF113:CI113"/>
    <mergeCell ref="CJ113:CM113"/>
    <mergeCell ref="CN113:CQ113"/>
    <mergeCell ref="CR113:CV113"/>
    <mergeCell ref="CW113:DA113"/>
    <mergeCell ref="BC113:BF113"/>
    <mergeCell ref="BG113:BJ113"/>
    <mergeCell ref="BK113:BN113"/>
    <mergeCell ref="BO113:BR113"/>
    <mergeCell ref="BS113:BW113"/>
    <mergeCell ref="BX113:CA113"/>
    <mergeCell ref="CB114:CE114"/>
    <mergeCell ref="AG114:AK114"/>
    <mergeCell ref="AL114:AP114"/>
    <mergeCell ref="AQ114:AT114"/>
    <mergeCell ref="AU114:AX114"/>
    <mergeCell ref="AY114:BB114"/>
    <mergeCell ref="BC114:BF114"/>
    <mergeCell ref="A114:D114"/>
    <mergeCell ref="E114:K114"/>
    <mergeCell ref="L114:Q114"/>
    <mergeCell ref="R114:V114"/>
    <mergeCell ref="W114:AA114"/>
    <mergeCell ref="AB114:AF114"/>
    <mergeCell ref="ED113:EH113"/>
    <mergeCell ref="EI113:EM113"/>
    <mergeCell ref="EN113:EQ113"/>
    <mergeCell ref="AB113:AF113"/>
    <mergeCell ref="AG113:AK113"/>
    <mergeCell ref="AL113:AP113"/>
    <mergeCell ref="AQ113:AT113"/>
    <mergeCell ref="AU113:AX113"/>
    <mergeCell ref="AY113:BB113"/>
    <mergeCell ref="AB115:AF115"/>
    <mergeCell ref="AG115:AK115"/>
    <mergeCell ref="AL115:AP115"/>
    <mergeCell ref="AQ115:AT115"/>
    <mergeCell ref="AU115:AX115"/>
    <mergeCell ref="AY115:BB115"/>
    <mergeCell ref="EI114:EM114"/>
    <mergeCell ref="EN114:EQ114"/>
    <mergeCell ref="ER114:EY114"/>
    <mergeCell ref="EZ114:FE114"/>
    <mergeCell ref="FF114:FK114"/>
    <mergeCell ref="A115:D115"/>
    <mergeCell ref="E115:K115"/>
    <mergeCell ref="R115:V115"/>
    <mergeCell ref="W115:AA115"/>
    <mergeCell ref="DG114:DK114"/>
    <mergeCell ref="DL114:DO114"/>
    <mergeCell ref="DP114:DS114"/>
    <mergeCell ref="DT114:DX114"/>
    <mergeCell ref="DY114:EC114"/>
    <mergeCell ref="ED114:EH114"/>
    <mergeCell ref="CF114:CI114"/>
    <mergeCell ref="CJ114:CM114"/>
    <mergeCell ref="CN114:CQ114"/>
    <mergeCell ref="CR114:CV114"/>
    <mergeCell ref="CW114:DA114"/>
    <mergeCell ref="DB114:DF114"/>
    <mergeCell ref="BG114:BJ114"/>
    <mergeCell ref="BK114:BN114"/>
    <mergeCell ref="BO114:BR114"/>
    <mergeCell ref="BS114:BW114"/>
    <mergeCell ref="BX114:CA114"/>
    <mergeCell ref="AY116:BB116"/>
    <mergeCell ref="BC116:BF116"/>
    <mergeCell ref="A116:D116"/>
    <mergeCell ref="E116:K116"/>
    <mergeCell ref="L116:Q116"/>
    <mergeCell ref="R116:V116"/>
    <mergeCell ref="W116:AA116"/>
    <mergeCell ref="AB116:AF116"/>
    <mergeCell ref="ED115:EH115"/>
    <mergeCell ref="EI115:EM115"/>
    <mergeCell ref="EN115:EQ115"/>
    <mergeCell ref="ER115:EY115"/>
    <mergeCell ref="EZ115:FE115"/>
    <mergeCell ref="FF115:FK115"/>
    <mergeCell ref="DB115:DF115"/>
    <mergeCell ref="DG115:DK115"/>
    <mergeCell ref="DL115:DO115"/>
    <mergeCell ref="DP115:DS115"/>
    <mergeCell ref="DT115:DX115"/>
    <mergeCell ref="DY115:EC115"/>
    <mergeCell ref="CB115:CE115"/>
    <mergeCell ref="CF115:CI115"/>
    <mergeCell ref="CJ115:CM115"/>
    <mergeCell ref="CN115:CQ115"/>
    <mergeCell ref="CR115:CV115"/>
    <mergeCell ref="CW115:DA115"/>
    <mergeCell ref="BC115:BF115"/>
    <mergeCell ref="BG115:BJ115"/>
    <mergeCell ref="BK115:BN115"/>
    <mergeCell ref="BO115:BR115"/>
    <mergeCell ref="BS115:BW115"/>
    <mergeCell ref="BX115:CA115"/>
    <mergeCell ref="EI116:EM116"/>
    <mergeCell ref="EN116:EQ116"/>
    <mergeCell ref="ER116:EY116"/>
    <mergeCell ref="EZ116:FE116"/>
    <mergeCell ref="FF116:FK116"/>
    <mergeCell ref="A117:D117"/>
    <mergeCell ref="E117:K117"/>
    <mergeCell ref="L117:Q117"/>
    <mergeCell ref="R117:V117"/>
    <mergeCell ref="W117:AA117"/>
    <mergeCell ref="DG116:DK116"/>
    <mergeCell ref="DL116:DO116"/>
    <mergeCell ref="DP116:DS116"/>
    <mergeCell ref="DT116:DX116"/>
    <mergeCell ref="DY116:EC116"/>
    <mergeCell ref="ED116:EH116"/>
    <mergeCell ref="CF116:CI116"/>
    <mergeCell ref="CJ116:CM116"/>
    <mergeCell ref="CN116:CQ116"/>
    <mergeCell ref="CR116:CV116"/>
    <mergeCell ref="CW116:DA116"/>
    <mergeCell ref="DB116:DF116"/>
    <mergeCell ref="BG116:BJ116"/>
    <mergeCell ref="BK116:BN116"/>
    <mergeCell ref="BO116:BR116"/>
    <mergeCell ref="BS116:BW116"/>
    <mergeCell ref="BX116:CA116"/>
    <mergeCell ref="CB116:CE116"/>
    <mergeCell ref="AG116:AK116"/>
    <mergeCell ref="AL116:AP116"/>
    <mergeCell ref="AQ116:AT116"/>
    <mergeCell ref="AU116:AX116"/>
    <mergeCell ref="ER117:EY117"/>
    <mergeCell ref="EZ117:FE117"/>
    <mergeCell ref="FF117:FK117"/>
    <mergeCell ref="DB117:DF117"/>
    <mergeCell ref="DG117:DK117"/>
    <mergeCell ref="DL117:DO117"/>
    <mergeCell ref="DP117:DS117"/>
    <mergeCell ref="DT117:DX117"/>
    <mergeCell ref="DY117:EC117"/>
    <mergeCell ref="CB117:CE117"/>
    <mergeCell ref="CF117:CI117"/>
    <mergeCell ref="CJ117:CM117"/>
    <mergeCell ref="CN117:CQ117"/>
    <mergeCell ref="CR117:CV117"/>
    <mergeCell ref="CW117:DA117"/>
    <mergeCell ref="BC117:BF117"/>
    <mergeCell ref="BG117:BJ117"/>
    <mergeCell ref="BK117:BN117"/>
    <mergeCell ref="BO117:BR117"/>
    <mergeCell ref="BS117:BW117"/>
    <mergeCell ref="BX117:CA117"/>
    <mergeCell ref="BX118:CA118"/>
    <mergeCell ref="CB118:CE118"/>
    <mergeCell ref="AG118:AK118"/>
    <mergeCell ref="AL118:AP118"/>
    <mergeCell ref="AQ118:AT118"/>
    <mergeCell ref="AU118:AX118"/>
    <mergeCell ref="AY118:BB118"/>
    <mergeCell ref="BC118:BF118"/>
    <mergeCell ref="A118:D118"/>
    <mergeCell ref="E118:K118"/>
    <mergeCell ref="L118:Q118"/>
    <mergeCell ref="R118:V118"/>
    <mergeCell ref="W118:AA118"/>
    <mergeCell ref="AB118:AF118"/>
    <mergeCell ref="ED117:EH117"/>
    <mergeCell ref="EI117:EM117"/>
    <mergeCell ref="EN117:EQ117"/>
    <mergeCell ref="AB117:AF117"/>
    <mergeCell ref="AG117:AK117"/>
    <mergeCell ref="AL117:AP117"/>
    <mergeCell ref="AQ117:AT117"/>
    <mergeCell ref="AU117:AX117"/>
    <mergeCell ref="AY117:BB117"/>
    <mergeCell ref="AB119:AF119"/>
    <mergeCell ref="AG119:AK119"/>
    <mergeCell ref="AL119:AP119"/>
    <mergeCell ref="AQ119:AT119"/>
    <mergeCell ref="AU119:AX119"/>
    <mergeCell ref="AY119:BB119"/>
    <mergeCell ref="EI118:EM118"/>
    <mergeCell ref="EN118:EQ118"/>
    <mergeCell ref="ER118:EY118"/>
    <mergeCell ref="EZ118:FE118"/>
    <mergeCell ref="FF118:FK118"/>
    <mergeCell ref="A119:D119"/>
    <mergeCell ref="E119:K119"/>
    <mergeCell ref="L119:Q119"/>
    <mergeCell ref="R119:V119"/>
    <mergeCell ref="W119:AA119"/>
    <mergeCell ref="DG118:DK118"/>
    <mergeCell ref="DL118:DO118"/>
    <mergeCell ref="DP118:DS118"/>
    <mergeCell ref="DT118:DX118"/>
    <mergeCell ref="DY118:EC118"/>
    <mergeCell ref="ED118:EH118"/>
    <mergeCell ref="CF118:CI118"/>
    <mergeCell ref="CJ118:CM118"/>
    <mergeCell ref="CN118:CQ118"/>
    <mergeCell ref="CR118:CV118"/>
    <mergeCell ref="CW118:DA118"/>
    <mergeCell ref="DB118:DF118"/>
    <mergeCell ref="BG118:BJ118"/>
    <mergeCell ref="BK118:BN118"/>
    <mergeCell ref="BO118:BR118"/>
    <mergeCell ref="BS118:BW118"/>
    <mergeCell ref="AY120:BB120"/>
    <mergeCell ref="BC120:BF120"/>
    <mergeCell ref="A120:D120"/>
    <mergeCell ref="E120:K120"/>
    <mergeCell ref="L120:Q120"/>
    <mergeCell ref="R120:V120"/>
    <mergeCell ref="W120:AA120"/>
    <mergeCell ref="AB120:AF120"/>
    <mergeCell ref="ED119:EH119"/>
    <mergeCell ref="EI119:EM119"/>
    <mergeCell ref="EN119:EQ119"/>
    <mergeCell ref="ER119:EY119"/>
    <mergeCell ref="EZ119:FE119"/>
    <mergeCell ref="FF119:FK119"/>
    <mergeCell ref="DB119:DF119"/>
    <mergeCell ref="DG119:DK119"/>
    <mergeCell ref="DL119:DO119"/>
    <mergeCell ref="DP119:DS119"/>
    <mergeCell ref="DT119:DX119"/>
    <mergeCell ref="DY119:EC119"/>
    <mergeCell ref="CB119:CE119"/>
    <mergeCell ref="CF119:CI119"/>
    <mergeCell ref="CJ119:CM119"/>
    <mergeCell ref="CN119:CQ119"/>
    <mergeCell ref="CR119:CV119"/>
    <mergeCell ref="CW119:DA119"/>
    <mergeCell ref="BC119:BF119"/>
    <mergeCell ref="BG119:BJ119"/>
    <mergeCell ref="BK119:BN119"/>
    <mergeCell ref="BO119:BR119"/>
    <mergeCell ref="BS119:BW119"/>
    <mergeCell ref="BX119:CA119"/>
    <mergeCell ref="EI120:EM120"/>
    <mergeCell ref="EN120:EQ120"/>
    <mergeCell ref="ER120:EY120"/>
    <mergeCell ref="EZ120:FE120"/>
    <mergeCell ref="FF120:FK120"/>
    <mergeCell ref="A121:D121"/>
    <mergeCell ref="E121:K121"/>
    <mergeCell ref="L121:Q121"/>
    <mergeCell ref="R121:V121"/>
    <mergeCell ref="W121:AA121"/>
    <mergeCell ref="DG120:DK120"/>
    <mergeCell ref="DL120:DO120"/>
    <mergeCell ref="DP120:DS120"/>
    <mergeCell ref="DT120:DX120"/>
    <mergeCell ref="DY120:EC120"/>
    <mergeCell ref="ED120:EH120"/>
    <mergeCell ref="CF120:CI120"/>
    <mergeCell ref="CJ120:CM120"/>
    <mergeCell ref="CN120:CQ120"/>
    <mergeCell ref="CR120:CV120"/>
    <mergeCell ref="CW120:DA120"/>
    <mergeCell ref="DB120:DF120"/>
    <mergeCell ref="BG120:BJ120"/>
    <mergeCell ref="BK120:BN120"/>
    <mergeCell ref="BO120:BR120"/>
    <mergeCell ref="BS120:BW120"/>
    <mergeCell ref="BX120:CA120"/>
    <mergeCell ref="CB120:CE120"/>
    <mergeCell ref="AG120:AK120"/>
    <mergeCell ref="AL120:AP120"/>
    <mergeCell ref="AQ120:AT120"/>
    <mergeCell ref="AU120:AX120"/>
    <mergeCell ref="ER121:EY121"/>
    <mergeCell ref="EZ121:FE121"/>
    <mergeCell ref="FF121:FK121"/>
    <mergeCell ref="DB121:DF121"/>
    <mergeCell ref="DG121:DK121"/>
    <mergeCell ref="DL121:DO121"/>
    <mergeCell ref="DP121:DS121"/>
    <mergeCell ref="DT121:DX121"/>
    <mergeCell ref="DY121:EC121"/>
    <mergeCell ref="CB121:CE121"/>
    <mergeCell ref="CF121:CI121"/>
    <mergeCell ref="CJ121:CM121"/>
    <mergeCell ref="CN121:CQ121"/>
    <mergeCell ref="CR121:CV121"/>
    <mergeCell ref="CW121:DA121"/>
    <mergeCell ref="BC121:BF121"/>
    <mergeCell ref="BG121:BJ121"/>
    <mergeCell ref="BK121:BN121"/>
    <mergeCell ref="BO121:BR121"/>
    <mergeCell ref="BS121:BW121"/>
    <mergeCell ref="BX121:CA121"/>
    <mergeCell ref="BX122:CA122"/>
    <mergeCell ref="CB122:CE122"/>
    <mergeCell ref="AG122:AK122"/>
    <mergeCell ref="AL122:AP122"/>
    <mergeCell ref="AQ122:AT122"/>
    <mergeCell ref="AU122:AX122"/>
    <mergeCell ref="AY122:BB122"/>
    <mergeCell ref="BC122:BF122"/>
    <mergeCell ref="A122:D122"/>
    <mergeCell ref="E122:K122"/>
    <mergeCell ref="L122:Q122"/>
    <mergeCell ref="R122:V122"/>
    <mergeCell ref="W122:AA122"/>
    <mergeCell ref="AB122:AF122"/>
    <mergeCell ref="ED121:EH121"/>
    <mergeCell ref="EI121:EM121"/>
    <mergeCell ref="EN121:EQ121"/>
    <mergeCell ref="AB121:AF121"/>
    <mergeCell ref="AG121:AK121"/>
    <mergeCell ref="AL121:AP121"/>
    <mergeCell ref="AQ121:AT121"/>
    <mergeCell ref="AU121:AX121"/>
    <mergeCell ref="AY121:BB121"/>
    <mergeCell ref="AB123:AF123"/>
    <mergeCell ref="AG123:AK123"/>
    <mergeCell ref="AL123:AP123"/>
    <mergeCell ref="AQ123:AT123"/>
    <mergeCell ref="AU123:AX123"/>
    <mergeCell ref="AY123:BB123"/>
    <mergeCell ref="EI122:EM122"/>
    <mergeCell ref="EN122:EQ122"/>
    <mergeCell ref="ER122:EY122"/>
    <mergeCell ref="EZ122:FE122"/>
    <mergeCell ref="FF122:FK122"/>
    <mergeCell ref="A123:D123"/>
    <mergeCell ref="E123:K123"/>
    <mergeCell ref="L123:Q123"/>
    <mergeCell ref="R123:V123"/>
    <mergeCell ref="W123:AA123"/>
    <mergeCell ref="DG122:DK122"/>
    <mergeCell ref="DL122:DO122"/>
    <mergeCell ref="DP122:DS122"/>
    <mergeCell ref="DT122:DX122"/>
    <mergeCell ref="DY122:EC122"/>
    <mergeCell ref="ED122:EH122"/>
    <mergeCell ref="CF122:CI122"/>
    <mergeCell ref="CJ122:CM122"/>
    <mergeCell ref="CN122:CQ122"/>
    <mergeCell ref="CR122:CV122"/>
    <mergeCell ref="CW122:DA122"/>
    <mergeCell ref="DB122:DF122"/>
    <mergeCell ref="BG122:BJ122"/>
    <mergeCell ref="BK122:BN122"/>
    <mergeCell ref="BO122:BR122"/>
    <mergeCell ref="BS122:BW122"/>
    <mergeCell ref="AY124:BB124"/>
    <mergeCell ref="BC124:BF124"/>
    <mergeCell ref="A124:D124"/>
    <mergeCell ref="E124:K124"/>
    <mergeCell ref="L124:Q124"/>
    <mergeCell ref="R124:V124"/>
    <mergeCell ref="W124:AA124"/>
    <mergeCell ref="AB124:AF124"/>
    <mergeCell ref="ED123:EH123"/>
    <mergeCell ref="EI123:EM123"/>
    <mergeCell ref="EN123:EQ123"/>
    <mergeCell ref="ER123:EY123"/>
    <mergeCell ref="EZ123:FE123"/>
    <mergeCell ref="FF123:FK123"/>
    <mergeCell ref="DB123:DF123"/>
    <mergeCell ref="DG123:DK123"/>
    <mergeCell ref="DL123:DO123"/>
    <mergeCell ref="DP123:DS123"/>
    <mergeCell ref="DT123:DX123"/>
    <mergeCell ref="DY123:EC123"/>
    <mergeCell ref="CB123:CE123"/>
    <mergeCell ref="CF123:CI123"/>
    <mergeCell ref="CJ123:CM123"/>
    <mergeCell ref="CN123:CQ123"/>
    <mergeCell ref="CR123:CV123"/>
    <mergeCell ref="CW123:DA123"/>
    <mergeCell ref="BC123:BF123"/>
    <mergeCell ref="BG123:BJ123"/>
    <mergeCell ref="BK123:BN123"/>
    <mergeCell ref="BO123:BR123"/>
    <mergeCell ref="BS123:BW123"/>
    <mergeCell ref="BX123:CA123"/>
    <mergeCell ref="EI124:EM124"/>
    <mergeCell ref="EN124:EQ124"/>
    <mergeCell ref="ER124:EY124"/>
    <mergeCell ref="EZ124:FE124"/>
    <mergeCell ref="FF124:FK124"/>
    <mergeCell ref="A125:D125"/>
    <mergeCell ref="E125:K125"/>
    <mergeCell ref="L125:Q125"/>
    <mergeCell ref="R125:V125"/>
    <mergeCell ref="W125:AA125"/>
    <mergeCell ref="DG124:DK124"/>
    <mergeCell ref="DL124:DO124"/>
    <mergeCell ref="DP124:DS124"/>
    <mergeCell ref="DT124:DX124"/>
    <mergeCell ref="DY124:EC124"/>
    <mergeCell ref="ED124:EH124"/>
    <mergeCell ref="CF124:CI124"/>
    <mergeCell ref="CJ124:CM124"/>
    <mergeCell ref="CN124:CQ124"/>
    <mergeCell ref="CR124:CV124"/>
    <mergeCell ref="CW124:DA124"/>
    <mergeCell ref="DB124:DF124"/>
    <mergeCell ref="BG124:BJ124"/>
    <mergeCell ref="BK124:BN124"/>
    <mergeCell ref="BO124:BR124"/>
    <mergeCell ref="BS124:BW124"/>
    <mergeCell ref="BX124:CA124"/>
    <mergeCell ref="CB124:CE124"/>
    <mergeCell ref="AG124:AK124"/>
    <mergeCell ref="AL124:AP124"/>
    <mergeCell ref="AQ124:AT124"/>
    <mergeCell ref="AU124:AX124"/>
    <mergeCell ref="ER125:EY125"/>
    <mergeCell ref="EZ125:FE125"/>
    <mergeCell ref="FF125:FK125"/>
    <mergeCell ref="DB125:DF125"/>
    <mergeCell ref="DG125:DK125"/>
    <mergeCell ref="DL125:DO125"/>
    <mergeCell ref="DP125:DS125"/>
    <mergeCell ref="DT125:DX125"/>
    <mergeCell ref="DY125:EC125"/>
    <mergeCell ref="CB125:CE125"/>
    <mergeCell ref="CF125:CI125"/>
    <mergeCell ref="CJ125:CM125"/>
    <mergeCell ref="CN125:CQ125"/>
    <mergeCell ref="CR125:CV125"/>
    <mergeCell ref="CW125:DA125"/>
    <mergeCell ref="BC125:BF125"/>
    <mergeCell ref="BG125:BJ125"/>
    <mergeCell ref="BK125:BN125"/>
    <mergeCell ref="BO125:BR125"/>
    <mergeCell ref="BS125:BW125"/>
    <mergeCell ref="BX125:CA125"/>
    <mergeCell ref="BX126:CA126"/>
    <mergeCell ref="CB126:CE126"/>
    <mergeCell ref="AG126:AK126"/>
    <mergeCell ref="AL126:AP126"/>
    <mergeCell ref="AQ126:AT126"/>
    <mergeCell ref="AU126:AX126"/>
    <mergeCell ref="AY126:BB126"/>
    <mergeCell ref="BC126:BF126"/>
    <mergeCell ref="A126:D126"/>
    <mergeCell ref="E126:K126"/>
    <mergeCell ref="L126:Q126"/>
    <mergeCell ref="R126:V126"/>
    <mergeCell ref="W126:AA126"/>
    <mergeCell ref="AB126:AF126"/>
    <mergeCell ref="ED125:EH125"/>
    <mergeCell ref="EI125:EM125"/>
    <mergeCell ref="EN125:EQ125"/>
    <mergeCell ref="AB125:AF125"/>
    <mergeCell ref="AG125:AK125"/>
    <mergeCell ref="AL125:AP125"/>
    <mergeCell ref="AQ125:AT125"/>
    <mergeCell ref="AU125:AX125"/>
    <mergeCell ref="AY125:BB125"/>
    <mergeCell ref="AB127:AF127"/>
    <mergeCell ref="AG127:AK127"/>
    <mergeCell ref="AL127:AP127"/>
    <mergeCell ref="AQ127:AT127"/>
    <mergeCell ref="AU127:AX127"/>
    <mergeCell ref="AY127:BB127"/>
    <mergeCell ref="EI126:EM126"/>
    <mergeCell ref="EN126:EQ126"/>
    <mergeCell ref="ER126:EY126"/>
    <mergeCell ref="EZ126:FE126"/>
    <mergeCell ref="FF126:FK126"/>
    <mergeCell ref="A127:D127"/>
    <mergeCell ref="E127:K127"/>
    <mergeCell ref="L127:Q127"/>
    <mergeCell ref="R127:V127"/>
    <mergeCell ref="W127:AA127"/>
    <mergeCell ref="DG126:DK126"/>
    <mergeCell ref="DL126:DO126"/>
    <mergeCell ref="DP126:DS126"/>
    <mergeCell ref="DT126:DX126"/>
    <mergeCell ref="DY126:EC126"/>
    <mergeCell ref="ED126:EH126"/>
    <mergeCell ref="CF126:CI126"/>
    <mergeCell ref="CJ126:CM126"/>
    <mergeCell ref="CN126:CQ126"/>
    <mergeCell ref="CR126:CV126"/>
    <mergeCell ref="CW126:DA126"/>
    <mergeCell ref="DB126:DF126"/>
    <mergeCell ref="BG126:BJ126"/>
    <mergeCell ref="BK126:BN126"/>
    <mergeCell ref="BO126:BR126"/>
    <mergeCell ref="BS126:BW126"/>
    <mergeCell ref="AY128:BB128"/>
    <mergeCell ref="BC128:BF128"/>
    <mergeCell ref="A128:D128"/>
    <mergeCell ref="E128:K128"/>
    <mergeCell ref="L128:Q128"/>
    <mergeCell ref="R128:V128"/>
    <mergeCell ref="W128:AA128"/>
    <mergeCell ref="AB128:AF128"/>
    <mergeCell ref="ED127:EH127"/>
    <mergeCell ref="EI127:EM127"/>
    <mergeCell ref="EN127:EQ127"/>
    <mergeCell ref="ER127:EY127"/>
    <mergeCell ref="EZ127:FE127"/>
    <mergeCell ref="FF127:FK127"/>
    <mergeCell ref="DB127:DF127"/>
    <mergeCell ref="DG127:DK127"/>
    <mergeCell ref="DL127:DO127"/>
    <mergeCell ref="DP127:DS127"/>
    <mergeCell ref="DT127:DX127"/>
    <mergeCell ref="DY127:EC127"/>
    <mergeCell ref="CB127:CE127"/>
    <mergeCell ref="CF127:CI127"/>
    <mergeCell ref="CJ127:CM127"/>
    <mergeCell ref="CN127:CQ127"/>
    <mergeCell ref="CR127:CV127"/>
    <mergeCell ref="CW127:DA127"/>
    <mergeCell ref="BC127:BF127"/>
    <mergeCell ref="BG127:BJ127"/>
    <mergeCell ref="BK127:BN127"/>
    <mergeCell ref="BO127:BR127"/>
    <mergeCell ref="BS127:BW127"/>
    <mergeCell ref="BX127:CA127"/>
    <mergeCell ref="EI128:EM128"/>
    <mergeCell ref="EN128:EQ128"/>
    <mergeCell ref="ER128:EY128"/>
    <mergeCell ref="EZ128:FE128"/>
    <mergeCell ref="FF128:FK128"/>
    <mergeCell ref="A129:D129"/>
    <mergeCell ref="E129:K129"/>
    <mergeCell ref="L129:Q129"/>
    <mergeCell ref="R129:V129"/>
    <mergeCell ref="W129:AA129"/>
    <mergeCell ref="DG128:DK128"/>
    <mergeCell ref="DL128:DO128"/>
    <mergeCell ref="DP128:DS128"/>
    <mergeCell ref="DT128:DX128"/>
    <mergeCell ref="DY128:EC128"/>
    <mergeCell ref="ED128:EH128"/>
    <mergeCell ref="CF128:CI128"/>
    <mergeCell ref="CJ128:CM128"/>
    <mergeCell ref="CN128:CQ128"/>
    <mergeCell ref="CR128:CV128"/>
    <mergeCell ref="CW128:DA128"/>
    <mergeCell ref="DB128:DF128"/>
    <mergeCell ref="BG128:BJ128"/>
    <mergeCell ref="BK128:BN128"/>
    <mergeCell ref="BO128:BR128"/>
    <mergeCell ref="BS128:BW128"/>
    <mergeCell ref="BX128:CA128"/>
    <mergeCell ref="CB128:CE128"/>
    <mergeCell ref="AG128:AK128"/>
    <mergeCell ref="AL128:AP128"/>
    <mergeCell ref="AQ128:AT128"/>
    <mergeCell ref="AU128:AX128"/>
    <mergeCell ref="ER129:EY129"/>
    <mergeCell ref="EZ129:FE129"/>
    <mergeCell ref="FF129:FK129"/>
    <mergeCell ref="DB129:DF129"/>
    <mergeCell ref="DG129:DK129"/>
    <mergeCell ref="DL129:DO129"/>
    <mergeCell ref="DP129:DS129"/>
    <mergeCell ref="DT129:DX129"/>
    <mergeCell ref="DY129:EC129"/>
    <mergeCell ref="CB129:CE129"/>
    <mergeCell ref="CF129:CI129"/>
    <mergeCell ref="CJ129:CM129"/>
    <mergeCell ref="CN129:CQ129"/>
    <mergeCell ref="CR129:CV129"/>
    <mergeCell ref="CW129:DA129"/>
    <mergeCell ref="BC129:BF129"/>
    <mergeCell ref="BG129:BJ129"/>
    <mergeCell ref="BK129:BN129"/>
    <mergeCell ref="BO129:BR129"/>
    <mergeCell ref="BS129:BW129"/>
    <mergeCell ref="BX129:CA129"/>
    <mergeCell ref="BX130:CA130"/>
    <mergeCell ref="CB130:CE130"/>
    <mergeCell ref="AG130:AK130"/>
    <mergeCell ref="AL130:AP130"/>
    <mergeCell ref="AQ130:AT130"/>
    <mergeCell ref="AU130:AX130"/>
    <mergeCell ref="AY130:BB130"/>
    <mergeCell ref="BC130:BF130"/>
    <mergeCell ref="A130:D130"/>
    <mergeCell ref="E130:K130"/>
    <mergeCell ref="L130:Q130"/>
    <mergeCell ref="R130:V130"/>
    <mergeCell ref="W130:AA130"/>
    <mergeCell ref="AB130:AF130"/>
    <mergeCell ref="ED129:EH129"/>
    <mergeCell ref="EI129:EM129"/>
    <mergeCell ref="EN129:EQ129"/>
    <mergeCell ref="AB129:AF129"/>
    <mergeCell ref="AG129:AK129"/>
    <mergeCell ref="AL129:AP129"/>
    <mergeCell ref="AQ129:AT129"/>
    <mergeCell ref="AU129:AX129"/>
    <mergeCell ref="AY129:BB129"/>
    <mergeCell ref="AB131:AF131"/>
    <mergeCell ref="AG131:AK131"/>
    <mergeCell ref="AL131:AP131"/>
    <mergeCell ref="AQ131:AT131"/>
    <mergeCell ref="AU131:AX131"/>
    <mergeCell ref="AY131:BB131"/>
    <mergeCell ref="EI130:EM130"/>
    <mergeCell ref="EN130:EQ130"/>
    <mergeCell ref="ER130:EY130"/>
    <mergeCell ref="EZ130:FE130"/>
    <mergeCell ref="FF130:FK130"/>
    <mergeCell ref="A131:D131"/>
    <mergeCell ref="E131:K131"/>
    <mergeCell ref="L131:Q131"/>
    <mergeCell ref="R131:V131"/>
    <mergeCell ref="W131:AA131"/>
    <mergeCell ref="DG130:DK130"/>
    <mergeCell ref="DL130:DO130"/>
    <mergeCell ref="DP130:DS130"/>
    <mergeCell ref="DT130:DX130"/>
    <mergeCell ref="DY130:EC130"/>
    <mergeCell ref="ED130:EH130"/>
    <mergeCell ref="CF130:CI130"/>
    <mergeCell ref="CJ130:CM130"/>
    <mergeCell ref="CN130:CQ130"/>
    <mergeCell ref="CR130:CV130"/>
    <mergeCell ref="CW130:DA130"/>
    <mergeCell ref="DB130:DF130"/>
    <mergeCell ref="BG130:BJ130"/>
    <mergeCell ref="BK130:BN130"/>
    <mergeCell ref="BO130:BR130"/>
    <mergeCell ref="BS130:BW130"/>
    <mergeCell ref="AY132:BB132"/>
    <mergeCell ref="BC132:BF132"/>
    <mergeCell ref="A132:D132"/>
    <mergeCell ref="E132:K132"/>
    <mergeCell ref="L132:Q132"/>
    <mergeCell ref="R132:V132"/>
    <mergeCell ref="W132:AA132"/>
    <mergeCell ref="AB132:AF132"/>
    <mergeCell ref="ED131:EH131"/>
    <mergeCell ref="EI131:EM131"/>
    <mergeCell ref="EN131:EQ131"/>
    <mergeCell ref="ER131:EY131"/>
    <mergeCell ref="EZ131:FE131"/>
    <mergeCell ref="FF131:FK131"/>
    <mergeCell ref="DB131:DF131"/>
    <mergeCell ref="DG131:DK131"/>
    <mergeCell ref="DL131:DO131"/>
    <mergeCell ref="DP131:DS131"/>
    <mergeCell ref="DT131:DX131"/>
    <mergeCell ref="DY131:EC131"/>
    <mergeCell ref="CB131:CE131"/>
    <mergeCell ref="CF131:CI131"/>
    <mergeCell ref="CJ131:CM131"/>
    <mergeCell ref="CN131:CQ131"/>
    <mergeCell ref="CR131:CV131"/>
    <mergeCell ref="CW131:DA131"/>
    <mergeCell ref="BC131:BF131"/>
    <mergeCell ref="BG131:BJ131"/>
    <mergeCell ref="BK131:BN131"/>
    <mergeCell ref="BO131:BR131"/>
    <mergeCell ref="BS131:BW131"/>
    <mergeCell ref="BX131:CA131"/>
    <mergeCell ref="EI132:EM132"/>
    <mergeCell ref="EN132:EQ132"/>
    <mergeCell ref="ER132:EY132"/>
    <mergeCell ref="EZ132:FE132"/>
    <mergeCell ref="FF132:FK132"/>
    <mergeCell ref="A133:D133"/>
    <mergeCell ref="E133:K133"/>
    <mergeCell ref="L133:Q133"/>
    <mergeCell ref="R133:V133"/>
    <mergeCell ref="W133:AA133"/>
    <mergeCell ref="DG132:DK132"/>
    <mergeCell ref="DL132:DO132"/>
    <mergeCell ref="DP132:DS132"/>
    <mergeCell ref="DT132:DX132"/>
    <mergeCell ref="DY132:EC132"/>
    <mergeCell ref="ED132:EH132"/>
    <mergeCell ref="CF132:CI132"/>
    <mergeCell ref="CJ132:CM132"/>
    <mergeCell ref="CN132:CQ132"/>
    <mergeCell ref="CR132:CV132"/>
    <mergeCell ref="CW132:DA132"/>
    <mergeCell ref="DB132:DF132"/>
    <mergeCell ref="BG132:BJ132"/>
    <mergeCell ref="BK132:BN132"/>
    <mergeCell ref="BO132:BR132"/>
    <mergeCell ref="BS132:BW132"/>
    <mergeCell ref="BX132:CA132"/>
    <mergeCell ref="CB132:CE132"/>
    <mergeCell ref="AG132:AK132"/>
    <mergeCell ref="AL132:AP132"/>
    <mergeCell ref="AQ132:AT132"/>
    <mergeCell ref="AU132:AX132"/>
    <mergeCell ref="ER133:EY133"/>
    <mergeCell ref="EZ133:FE133"/>
    <mergeCell ref="FF133:FK133"/>
    <mergeCell ref="DB133:DF133"/>
    <mergeCell ref="DG133:DK133"/>
    <mergeCell ref="DL133:DO133"/>
    <mergeCell ref="DP133:DS133"/>
    <mergeCell ref="DT133:DX133"/>
    <mergeCell ref="DY133:EC133"/>
    <mergeCell ref="CB133:CE133"/>
    <mergeCell ref="CF133:CI133"/>
    <mergeCell ref="CJ133:CM133"/>
    <mergeCell ref="CN133:CQ133"/>
    <mergeCell ref="CR133:CV133"/>
    <mergeCell ref="CW133:DA133"/>
    <mergeCell ref="BC133:BF133"/>
    <mergeCell ref="BG133:BJ133"/>
    <mergeCell ref="BK133:BN133"/>
    <mergeCell ref="BO133:BR133"/>
    <mergeCell ref="BS133:BW133"/>
    <mergeCell ref="BX133:CA133"/>
    <mergeCell ref="BX134:CA134"/>
    <mergeCell ref="CB134:CE134"/>
    <mergeCell ref="AG134:AK134"/>
    <mergeCell ref="AL134:AP134"/>
    <mergeCell ref="AQ134:AT134"/>
    <mergeCell ref="AU134:AX134"/>
    <mergeCell ref="AY134:BB134"/>
    <mergeCell ref="BC134:BF134"/>
    <mergeCell ref="A134:D134"/>
    <mergeCell ref="E134:K134"/>
    <mergeCell ref="L134:Q134"/>
    <mergeCell ref="R134:V134"/>
    <mergeCell ref="W134:AA134"/>
    <mergeCell ref="AB134:AF134"/>
    <mergeCell ref="ED133:EH133"/>
    <mergeCell ref="EI133:EM133"/>
    <mergeCell ref="EN133:EQ133"/>
    <mergeCell ref="AB133:AF133"/>
    <mergeCell ref="AG133:AK133"/>
    <mergeCell ref="AL133:AP133"/>
    <mergeCell ref="AQ133:AT133"/>
    <mergeCell ref="AU133:AX133"/>
    <mergeCell ref="AY133:BB133"/>
    <mergeCell ref="AB135:AF135"/>
    <mergeCell ref="AG135:AK135"/>
    <mergeCell ref="AL135:AP135"/>
    <mergeCell ref="AQ135:AT135"/>
    <mergeCell ref="AU135:AX135"/>
    <mergeCell ref="AY135:BB135"/>
    <mergeCell ref="EI134:EM134"/>
    <mergeCell ref="EN134:EQ134"/>
    <mergeCell ref="ER134:EY134"/>
    <mergeCell ref="EZ134:FE134"/>
    <mergeCell ref="FF134:FK134"/>
    <mergeCell ref="A135:D135"/>
    <mergeCell ref="E135:K135"/>
    <mergeCell ref="L135:Q135"/>
    <mergeCell ref="R135:V135"/>
    <mergeCell ref="W135:AA135"/>
    <mergeCell ref="DG134:DK134"/>
    <mergeCell ref="DL134:DO134"/>
    <mergeCell ref="DP134:DS134"/>
    <mergeCell ref="DT134:DX134"/>
    <mergeCell ref="DY134:EC134"/>
    <mergeCell ref="ED134:EH134"/>
    <mergeCell ref="CF134:CI134"/>
    <mergeCell ref="CJ134:CM134"/>
    <mergeCell ref="CN134:CQ134"/>
    <mergeCell ref="CR134:CV134"/>
    <mergeCell ref="CW134:DA134"/>
    <mergeCell ref="DB134:DF134"/>
    <mergeCell ref="BG134:BJ134"/>
    <mergeCell ref="BK134:BN134"/>
    <mergeCell ref="BO134:BR134"/>
    <mergeCell ref="BS134:BW134"/>
    <mergeCell ref="AY136:BB136"/>
    <mergeCell ref="BC136:BF136"/>
    <mergeCell ref="A136:D136"/>
    <mergeCell ref="E136:K136"/>
    <mergeCell ref="L136:Q136"/>
    <mergeCell ref="R136:V136"/>
    <mergeCell ref="W136:AA136"/>
    <mergeCell ref="AB136:AF136"/>
    <mergeCell ref="ED135:EH135"/>
    <mergeCell ref="EI135:EM135"/>
    <mergeCell ref="EN135:EQ135"/>
    <mergeCell ref="ER135:EY135"/>
    <mergeCell ref="EZ135:FE135"/>
    <mergeCell ref="FF135:FK135"/>
    <mergeCell ref="DB135:DF135"/>
    <mergeCell ref="DG135:DK135"/>
    <mergeCell ref="DL135:DO135"/>
    <mergeCell ref="DP135:DS135"/>
    <mergeCell ref="DT135:DX135"/>
    <mergeCell ref="DY135:EC135"/>
    <mergeCell ref="CB135:CE135"/>
    <mergeCell ref="CF135:CI135"/>
    <mergeCell ref="CJ135:CM135"/>
    <mergeCell ref="CN135:CQ135"/>
    <mergeCell ref="CR135:CV135"/>
    <mergeCell ref="CW135:DA135"/>
    <mergeCell ref="BC135:BF135"/>
    <mergeCell ref="BG135:BJ135"/>
    <mergeCell ref="BK135:BN135"/>
    <mergeCell ref="BO135:BR135"/>
    <mergeCell ref="BS135:BW135"/>
    <mergeCell ref="BX135:CA135"/>
    <mergeCell ref="EI136:EM136"/>
    <mergeCell ref="EN136:EQ136"/>
    <mergeCell ref="ER136:EY136"/>
    <mergeCell ref="EZ136:FE136"/>
    <mergeCell ref="FF136:FK136"/>
    <mergeCell ref="A137:D137"/>
    <mergeCell ref="E137:K137"/>
    <mergeCell ref="L137:Q137"/>
    <mergeCell ref="R137:V137"/>
    <mergeCell ref="W137:AA137"/>
    <mergeCell ref="DG136:DK136"/>
    <mergeCell ref="DL136:DO136"/>
    <mergeCell ref="DP136:DS136"/>
    <mergeCell ref="DT136:DX136"/>
    <mergeCell ref="DY136:EC136"/>
    <mergeCell ref="ED136:EH136"/>
    <mergeCell ref="CF136:CI136"/>
    <mergeCell ref="CJ136:CM136"/>
    <mergeCell ref="CN136:CQ136"/>
    <mergeCell ref="CR136:CV136"/>
    <mergeCell ref="CW136:DA136"/>
    <mergeCell ref="DB136:DF136"/>
    <mergeCell ref="BG136:BJ136"/>
    <mergeCell ref="BK136:BN136"/>
    <mergeCell ref="BO136:BR136"/>
    <mergeCell ref="BS136:BW136"/>
    <mergeCell ref="BX136:CA136"/>
    <mergeCell ref="CB136:CE136"/>
    <mergeCell ref="AG136:AK136"/>
    <mergeCell ref="AL136:AP136"/>
    <mergeCell ref="AQ136:AT136"/>
    <mergeCell ref="AU136:AX136"/>
    <mergeCell ref="ER137:EY137"/>
    <mergeCell ref="EZ137:FE137"/>
    <mergeCell ref="FF137:FK137"/>
    <mergeCell ref="DB137:DF137"/>
    <mergeCell ref="DG137:DK137"/>
    <mergeCell ref="DL137:DO137"/>
    <mergeCell ref="DP137:DS137"/>
    <mergeCell ref="DT137:DX137"/>
    <mergeCell ref="DY137:EC137"/>
    <mergeCell ref="CB137:CE137"/>
    <mergeCell ref="CF137:CI137"/>
    <mergeCell ref="CJ137:CM137"/>
    <mergeCell ref="CN137:CQ137"/>
    <mergeCell ref="CR137:CV137"/>
    <mergeCell ref="CW137:DA137"/>
    <mergeCell ref="BC137:BF137"/>
    <mergeCell ref="BG137:BJ137"/>
    <mergeCell ref="BK137:BN137"/>
    <mergeCell ref="BO137:BR137"/>
    <mergeCell ref="BS137:BW137"/>
    <mergeCell ref="BX137:CA137"/>
    <mergeCell ref="BX138:CA138"/>
    <mergeCell ref="CB138:CE138"/>
    <mergeCell ref="AG138:AK138"/>
    <mergeCell ref="AL138:AP138"/>
    <mergeCell ref="AQ138:AT138"/>
    <mergeCell ref="AU138:AX138"/>
    <mergeCell ref="AY138:BB138"/>
    <mergeCell ref="BC138:BF138"/>
    <mergeCell ref="A138:D138"/>
    <mergeCell ref="E138:K138"/>
    <mergeCell ref="L138:Q138"/>
    <mergeCell ref="R138:V138"/>
    <mergeCell ref="W138:AA138"/>
    <mergeCell ref="AB138:AF138"/>
    <mergeCell ref="ED137:EH137"/>
    <mergeCell ref="EI137:EM137"/>
    <mergeCell ref="EN137:EQ137"/>
    <mergeCell ref="AB137:AF137"/>
    <mergeCell ref="AG137:AK137"/>
    <mergeCell ref="AL137:AP137"/>
    <mergeCell ref="AQ137:AT137"/>
    <mergeCell ref="AU137:AX137"/>
    <mergeCell ref="AY137:BB137"/>
    <mergeCell ref="AB139:AF139"/>
    <mergeCell ref="AG139:AK139"/>
    <mergeCell ref="AL139:AP139"/>
    <mergeCell ref="AQ139:AT139"/>
    <mergeCell ref="AU139:AX139"/>
    <mergeCell ref="AY139:BB139"/>
    <mergeCell ref="EI138:EM138"/>
    <mergeCell ref="EN138:EQ138"/>
    <mergeCell ref="ER138:EY138"/>
    <mergeCell ref="EZ138:FE138"/>
    <mergeCell ref="FF138:FK138"/>
    <mergeCell ref="A139:D139"/>
    <mergeCell ref="E139:K139"/>
    <mergeCell ref="L139:Q139"/>
    <mergeCell ref="R139:V139"/>
    <mergeCell ref="W139:AA139"/>
    <mergeCell ref="DG138:DK138"/>
    <mergeCell ref="DL138:DO138"/>
    <mergeCell ref="DP138:DS138"/>
    <mergeCell ref="DT138:DX138"/>
    <mergeCell ref="DY138:EC138"/>
    <mergeCell ref="ED138:EH138"/>
    <mergeCell ref="CF138:CI138"/>
    <mergeCell ref="CJ138:CM138"/>
    <mergeCell ref="CN138:CQ138"/>
    <mergeCell ref="CR138:CV138"/>
    <mergeCell ref="CW138:DA138"/>
    <mergeCell ref="DB138:DF138"/>
    <mergeCell ref="BG138:BJ138"/>
    <mergeCell ref="BK138:BN138"/>
    <mergeCell ref="BO138:BR138"/>
    <mergeCell ref="BS138:BW138"/>
    <mergeCell ref="AY140:BB140"/>
    <mergeCell ref="BC140:BF140"/>
    <mergeCell ref="A140:D140"/>
    <mergeCell ref="E140:K140"/>
    <mergeCell ref="L140:Q140"/>
    <mergeCell ref="R140:V140"/>
    <mergeCell ref="W140:AA140"/>
    <mergeCell ref="AB140:AF140"/>
    <mergeCell ref="ED139:EH139"/>
    <mergeCell ref="EI139:EM139"/>
    <mergeCell ref="EN139:EQ139"/>
    <mergeCell ref="ER139:EY139"/>
    <mergeCell ref="EZ139:FE139"/>
    <mergeCell ref="FF139:FK139"/>
    <mergeCell ref="DB139:DF139"/>
    <mergeCell ref="DG139:DK139"/>
    <mergeCell ref="DL139:DO139"/>
    <mergeCell ref="DP139:DS139"/>
    <mergeCell ref="DT139:DX139"/>
    <mergeCell ref="DY139:EC139"/>
    <mergeCell ref="CB139:CE139"/>
    <mergeCell ref="CF139:CI139"/>
    <mergeCell ref="CJ139:CM139"/>
    <mergeCell ref="CN139:CQ139"/>
    <mergeCell ref="CR139:CV139"/>
    <mergeCell ref="CW139:DA139"/>
    <mergeCell ref="BC139:BF139"/>
    <mergeCell ref="BG139:BJ139"/>
    <mergeCell ref="BK139:BN139"/>
    <mergeCell ref="BO139:BR139"/>
    <mergeCell ref="BS139:BW139"/>
    <mergeCell ref="BX139:CA139"/>
    <mergeCell ref="EI140:EM140"/>
    <mergeCell ref="EN140:EQ140"/>
    <mergeCell ref="ER140:EY140"/>
    <mergeCell ref="EZ140:FE140"/>
    <mergeCell ref="FF140:FK140"/>
    <mergeCell ref="A141:D141"/>
    <mergeCell ref="E141:K141"/>
    <mergeCell ref="L141:Q141"/>
    <mergeCell ref="R141:V141"/>
    <mergeCell ref="W141:AA141"/>
    <mergeCell ref="DG140:DK140"/>
    <mergeCell ref="DL140:DO140"/>
    <mergeCell ref="DP140:DS140"/>
    <mergeCell ref="DT140:DX140"/>
    <mergeCell ref="DY140:EC140"/>
    <mergeCell ref="ED140:EH140"/>
    <mergeCell ref="CF140:CI140"/>
    <mergeCell ref="CJ140:CM140"/>
    <mergeCell ref="CN140:CQ140"/>
    <mergeCell ref="CR140:CV140"/>
    <mergeCell ref="CW140:DA140"/>
    <mergeCell ref="DB140:DF140"/>
    <mergeCell ref="BG140:BJ140"/>
    <mergeCell ref="BK140:BN140"/>
    <mergeCell ref="BO140:BR140"/>
    <mergeCell ref="BS140:BW140"/>
    <mergeCell ref="BX140:CA140"/>
    <mergeCell ref="CB140:CE140"/>
    <mergeCell ref="AG140:AK140"/>
    <mergeCell ref="AL140:AP140"/>
    <mergeCell ref="AQ140:AT140"/>
    <mergeCell ref="AU140:AX140"/>
    <mergeCell ref="ER141:EY141"/>
    <mergeCell ref="EZ141:FE141"/>
    <mergeCell ref="FF141:FK141"/>
    <mergeCell ref="DB141:DF141"/>
    <mergeCell ref="DG141:DK141"/>
    <mergeCell ref="DL141:DO141"/>
    <mergeCell ref="DP141:DS141"/>
    <mergeCell ref="DT141:DX141"/>
    <mergeCell ref="DY141:EC141"/>
    <mergeCell ref="CB141:CE141"/>
    <mergeCell ref="CF141:CI141"/>
    <mergeCell ref="CJ141:CM141"/>
    <mergeCell ref="CN141:CQ141"/>
    <mergeCell ref="CR141:CV141"/>
    <mergeCell ref="CW141:DA141"/>
    <mergeCell ref="BC141:BF141"/>
    <mergeCell ref="BG141:BJ141"/>
    <mergeCell ref="BK141:BN141"/>
    <mergeCell ref="BO141:BR141"/>
    <mergeCell ref="BS141:BW141"/>
    <mergeCell ref="BX141:CA141"/>
    <mergeCell ref="BX142:CA142"/>
    <mergeCell ref="CB142:CE142"/>
    <mergeCell ref="AG142:AK142"/>
    <mergeCell ref="AL142:AP142"/>
    <mergeCell ref="AQ142:AT142"/>
    <mergeCell ref="AU142:AX142"/>
    <mergeCell ref="AY142:BB142"/>
    <mergeCell ref="BC142:BF142"/>
    <mergeCell ref="A142:D142"/>
    <mergeCell ref="E142:K142"/>
    <mergeCell ref="L142:Q142"/>
    <mergeCell ref="R142:V142"/>
    <mergeCell ref="W142:AA142"/>
    <mergeCell ref="AB142:AF142"/>
    <mergeCell ref="ED141:EH141"/>
    <mergeCell ref="EI141:EM141"/>
    <mergeCell ref="EN141:EQ141"/>
    <mergeCell ref="AB141:AF141"/>
    <mergeCell ref="AG141:AK141"/>
    <mergeCell ref="AL141:AP141"/>
    <mergeCell ref="AQ141:AT141"/>
    <mergeCell ref="AU141:AX141"/>
    <mergeCell ref="AY141:BB141"/>
    <mergeCell ref="AB143:AF143"/>
    <mergeCell ref="AG143:AK143"/>
    <mergeCell ref="AL143:AP143"/>
    <mergeCell ref="AQ143:AT143"/>
    <mergeCell ref="AU143:AX143"/>
    <mergeCell ref="AY143:BB143"/>
    <mergeCell ref="EI142:EM142"/>
    <mergeCell ref="EN142:EQ142"/>
    <mergeCell ref="ER142:EY142"/>
    <mergeCell ref="EZ142:FE142"/>
    <mergeCell ref="FF142:FK142"/>
    <mergeCell ref="A143:D143"/>
    <mergeCell ref="E143:K143"/>
    <mergeCell ref="L143:Q143"/>
    <mergeCell ref="R143:V143"/>
    <mergeCell ref="W143:AA143"/>
    <mergeCell ref="DG142:DK142"/>
    <mergeCell ref="DL142:DO142"/>
    <mergeCell ref="DP142:DS142"/>
    <mergeCell ref="DT142:DX142"/>
    <mergeCell ref="DY142:EC142"/>
    <mergeCell ref="ED142:EH142"/>
    <mergeCell ref="CF142:CI142"/>
    <mergeCell ref="CJ142:CM142"/>
    <mergeCell ref="CN142:CQ142"/>
    <mergeCell ref="CR142:CV142"/>
    <mergeCell ref="CW142:DA142"/>
    <mergeCell ref="DB142:DF142"/>
    <mergeCell ref="BG142:BJ142"/>
    <mergeCell ref="BK142:BN142"/>
    <mergeCell ref="BO142:BR142"/>
    <mergeCell ref="BS142:BW142"/>
    <mergeCell ref="AY144:BB144"/>
    <mergeCell ref="BC144:BF144"/>
    <mergeCell ref="A144:D144"/>
    <mergeCell ref="E144:K144"/>
    <mergeCell ref="L144:Q144"/>
    <mergeCell ref="R144:V144"/>
    <mergeCell ref="W144:AA144"/>
    <mergeCell ref="AB144:AF144"/>
    <mergeCell ref="ED143:EH143"/>
    <mergeCell ref="EI143:EM143"/>
    <mergeCell ref="EN143:EQ143"/>
    <mergeCell ref="ER143:EY143"/>
    <mergeCell ref="EZ143:FE143"/>
    <mergeCell ref="FF143:FK143"/>
    <mergeCell ref="DB143:DF143"/>
    <mergeCell ref="DG143:DK143"/>
    <mergeCell ref="DL143:DO143"/>
    <mergeCell ref="DP143:DS143"/>
    <mergeCell ref="DT143:DX143"/>
    <mergeCell ref="DY143:EC143"/>
    <mergeCell ref="CB143:CE143"/>
    <mergeCell ref="CF143:CI143"/>
    <mergeCell ref="CJ143:CM143"/>
    <mergeCell ref="CN143:CQ143"/>
    <mergeCell ref="CR143:CV143"/>
    <mergeCell ref="CW143:DA143"/>
    <mergeCell ref="BC143:BF143"/>
    <mergeCell ref="BG143:BJ143"/>
    <mergeCell ref="BK143:BN143"/>
    <mergeCell ref="BO143:BR143"/>
    <mergeCell ref="BS143:BW143"/>
    <mergeCell ref="BX143:CA143"/>
    <mergeCell ref="EI144:EM144"/>
    <mergeCell ref="EN144:EQ144"/>
    <mergeCell ref="ER144:EY144"/>
    <mergeCell ref="EZ144:FE144"/>
    <mergeCell ref="FF144:FK144"/>
    <mergeCell ref="A145:D145"/>
    <mergeCell ref="E145:K145"/>
    <mergeCell ref="L145:Q145"/>
    <mergeCell ref="R145:V145"/>
    <mergeCell ref="W145:AA145"/>
    <mergeCell ref="DG144:DK144"/>
    <mergeCell ref="DL144:DO144"/>
    <mergeCell ref="DP144:DS144"/>
    <mergeCell ref="DT144:DX144"/>
    <mergeCell ref="DY144:EC144"/>
    <mergeCell ref="ED144:EH144"/>
    <mergeCell ref="CF144:CI144"/>
    <mergeCell ref="CJ144:CM144"/>
    <mergeCell ref="CN144:CQ144"/>
    <mergeCell ref="CR144:CV144"/>
    <mergeCell ref="CW144:DA144"/>
    <mergeCell ref="DB144:DF144"/>
    <mergeCell ref="BG144:BJ144"/>
    <mergeCell ref="BK144:BN144"/>
    <mergeCell ref="BO144:BR144"/>
    <mergeCell ref="BS144:BW144"/>
    <mergeCell ref="BX144:CA144"/>
    <mergeCell ref="CB144:CE144"/>
    <mergeCell ref="AG144:AK144"/>
    <mergeCell ref="AL144:AP144"/>
    <mergeCell ref="AQ144:AT144"/>
    <mergeCell ref="AU144:AX144"/>
    <mergeCell ref="ER145:EY145"/>
    <mergeCell ref="EZ145:FE145"/>
    <mergeCell ref="FF145:FK145"/>
    <mergeCell ref="DB145:DF145"/>
    <mergeCell ref="DG145:DK145"/>
    <mergeCell ref="DL145:DO145"/>
    <mergeCell ref="DP145:DS145"/>
    <mergeCell ref="DT145:DX145"/>
    <mergeCell ref="DY145:EC145"/>
    <mergeCell ref="CB145:CE145"/>
    <mergeCell ref="CF145:CI145"/>
    <mergeCell ref="CJ145:CM145"/>
    <mergeCell ref="CN145:CQ145"/>
    <mergeCell ref="CR145:CV145"/>
    <mergeCell ref="CW145:DA145"/>
    <mergeCell ref="BC145:BF145"/>
    <mergeCell ref="BG145:BJ145"/>
    <mergeCell ref="BK145:BN145"/>
    <mergeCell ref="BO145:BR145"/>
    <mergeCell ref="BS145:BW145"/>
    <mergeCell ref="BX145:CA145"/>
    <mergeCell ref="BX146:CA146"/>
    <mergeCell ref="CB146:CE146"/>
    <mergeCell ref="AG146:AK146"/>
    <mergeCell ref="AL146:AP146"/>
    <mergeCell ref="AQ146:AT146"/>
    <mergeCell ref="AU146:AX146"/>
    <mergeCell ref="AY146:BB146"/>
    <mergeCell ref="BC146:BF146"/>
    <mergeCell ref="A146:D146"/>
    <mergeCell ref="E146:K146"/>
    <mergeCell ref="L146:Q146"/>
    <mergeCell ref="R146:V146"/>
    <mergeCell ref="W146:AA146"/>
    <mergeCell ref="AB146:AF146"/>
    <mergeCell ref="ED145:EH145"/>
    <mergeCell ref="EI145:EM145"/>
    <mergeCell ref="EN145:EQ145"/>
    <mergeCell ref="AB145:AF145"/>
    <mergeCell ref="AG145:AK145"/>
    <mergeCell ref="AL145:AP145"/>
    <mergeCell ref="AQ145:AT145"/>
    <mergeCell ref="AU145:AX145"/>
    <mergeCell ref="AY145:BB145"/>
    <mergeCell ref="AB147:AF147"/>
    <mergeCell ref="AG147:AK147"/>
    <mergeCell ref="AL147:AP147"/>
    <mergeCell ref="AQ147:AT147"/>
    <mergeCell ref="AU147:AX147"/>
    <mergeCell ref="AY147:BB147"/>
    <mergeCell ref="EI146:EM146"/>
    <mergeCell ref="EN146:EQ146"/>
    <mergeCell ref="ER146:EY146"/>
    <mergeCell ref="EZ146:FE146"/>
    <mergeCell ref="FF146:FK146"/>
    <mergeCell ref="A147:D147"/>
    <mergeCell ref="E147:K147"/>
    <mergeCell ref="L147:Q147"/>
    <mergeCell ref="R147:V147"/>
    <mergeCell ref="W147:AA147"/>
    <mergeCell ref="DG146:DK146"/>
    <mergeCell ref="DL146:DO146"/>
    <mergeCell ref="DP146:DS146"/>
    <mergeCell ref="DT146:DX146"/>
    <mergeCell ref="DY146:EC146"/>
    <mergeCell ref="ED146:EH146"/>
    <mergeCell ref="CF146:CI146"/>
    <mergeCell ref="CJ146:CM146"/>
    <mergeCell ref="CN146:CQ146"/>
    <mergeCell ref="CR146:CV146"/>
    <mergeCell ref="CW146:DA146"/>
    <mergeCell ref="DB146:DF146"/>
    <mergeCell ref="BG146:BJ146"/>
    <mergeCell ref="BK146:BN146"/>
    <mergeCell ref="BO146:BR146"/>
    <mergeCell ref="BS146:BW146"/>
    <mergeCell ref="AY148:BB148"/>
    <mergeCell ref="BC148:BF148"/>
    <mergeCell ref="A148:D148"/>
    <mergeCell ref="E148:K148"/>
    <mergeCell ref="L148:Q148"/>
    <mergeCell ref="R148:V148"/>
    <mergeCell ref="W148:AA148"/>
    <mergeCell ref="AB148:AF148"/>
    <mergeCell ref="ED147:EH147"/>
    <mergeCell ref="EI147:EM147"/>
    <mergeCell ref="EN147:EQ147"/>
    <mergeCell ref="ER147:EY147"/>
    <mergeCell ref="EZ147:FE147"/>
    <mergeCell ref="FF147:FK147"/>
    <mergeCell ref="DB147:DF147"/>
    <mergeCell ref="DG147:DK147"/>
    <mergeCell ref="DL147:DO147"/>
    <mergeCell ref="DP147:DS147"/>
    <mergeCell ref="DT147:DX147"/>
    <mergeCell ref="DY147:EC147"/>
    <mergeCell ref="CB147:CE147"/>
    <mergeCell ref="CF147:CI147"/>
    <mergeCell ref="CJ147:CM147"/>
    <mergeCell ref="CN147:CQ147"/>
    <mergeCell ref="CR147:CV147"/>
    <mergeCell ref="CW147:DA147"/>
    <mergeCell ref="BC147:BF147"/>
    <mergeCell ref="BG147:BJ147"/>
    <mergeCell ref="BK147:BN147"/>
    <mergeCell ref="BO147:BR147"/>
    <mergeCell ref="BS147:BW147"/>
    <mergeCell ref="BX147:CA147"/>
    <mergeCell ref="EI148:EM148"/>
    <mergeCell ref="EN148:EQ148"/>
    <mergeCell ref="ER148:EY148"/>
    <mergeCell ref="EZ148:FE148"/>
    <mergeCell ref="FF148:FK148"/>
    <mergeCell ref="A149:D149"/>
    <mergeCell ref="E149:K149"/>
    <mergeCell ref="L149:Q149"/>
    <mergeCell ref="R149:V149"/>
    <mergeCell ref="W149:AA149"/>
    <mergeCell ref="DG148:DK148"/>
    <mergeCell ref="DL148:DO148"/>
    <mergeCell ref="DP148:DS148"/>
    <mergeCell ref="DT148:DX148"/>
    <mergeCell ref="DY148:EC148"/>
    <mergeCell ref="ED148:EH148"/>
    <mergeCell ref="CF148:CI148"/>
    <mergeCell ref="CJ148:CM148"/>
    <mergeCell ref="CN148:CQ148"/>
    <mergeCell ref="CR148:CV148"/>
    <mergeCell ref="CW148:DA148"/>
    <mergeCell ref="DB148:DF148"/>
    <mergeCell ref="BG148:BJ148"/>
    <mergeCell ref="BK148:BN148"/>
    <mergeCell ref="BO148:BR148"/>
    <mergeCell ref="BS148:BW148"/>
    <mergeCell ref="BX148:CA148"/>
    <mergeCell ref="CB148:CE148"/>
    <mergeCell ref="AG148:AK148"/>
    <mergeCell ref="AL148:AP148"/>
    <mergeCell ref="AQ148:AT148"/>
    <mergeCell ref="AU148:AX148"/>
    <mergeCell ref="ER149:EY149"/>
    <mergeCell ref="EZ149:FE149"/>
    <mergeCell ref="FF149:FK149"/>
    <mergeCell ref="DB149:DF149"/>
    <mergeCell ref="DG149:DK149"/>
    <mergeCell ref="DL149:DO149"/>
    <mergeCell ref="DP149:DS149"/>
    <mergeCell ref="DT149:DX149"/>
    <mergeCell ref="DY149:EC149"/>
    <mergeCell ref="CB149:CE149"/>
    <mergeCell ref="CF149:CI149"/>
    <mergeCell ref="CJ149:CM149"/>
    <mergeCell ref="CN149:CQ149"/>
    <mergeCell ref="CR149:CV149"/>
    <mergeCell ref="CW149:DA149"/>
    <mergeCell ref="BC149:BF149"/>
    <mergeCell ref="BG149:BJ149"/>
    <mergeCell ref="BK149:BN149"/>
    <mergeCell ref="BO149:BR149"/>
    <mergeCell ref="BS149:BW149"/>
    <mergeCell ref="BX149:CA149"/>
    <mergeCell ref="BX150:CA150"/>
    <mergeCell ref="CB150:CE150"/>
    <mergeCell ref="AG150:AK150"/>
    <mergeCell ref="AL150:AP150"/>
    <mergeCell ref="AQ150:AT150"/>
    <mergeCell ref="AU150:AX150"/>
    <mergeCell ref="AY150:BB150"/>
    <mergeCell ref="BC150:BF150"/>
    <mergeCell ref="A150:D150"/>
    <mergeCell ref="E150:K150"/>
    <mergeCell ref="L150:Q150"/>
    <mergeCell ref="R150:V150"/>
    <mergeCell ref="W150:AA150"/>
    <mergeCell ref="AB150:AF150"/>
    <mergeCell ref="ED149:EH149"/>
    <mergeCell ref="EI149:EM149"/>
    <mergeCell ref="EN149:EQ149"/>
    <mergeCell ref="AB149:AF149"/>
    <mergeCell ref="AG149:AK149"/>
    <mergeCell ref="AL149:AP149"/>
    <mergeCell ref="AQ149:AT149"/>
    <mergeCell ref="AU149:AX149"/>
    <mergeCell ref="AY149:BB149"/>
    <mergeCell ref="AB151:AF151"/>
    <mergeCell ref="AG151:AK151"/>
    <mergeCell ref="AL151:AP151"/>
    <mergeCell ref="AQ151:AT151"/>
    <mergeCell ref="AU151:AX151"/>
    <mergeCell ref="AY151:BB151"/>
    <mergeCell ref="EI150:EM150"/>
    <mergeCell ref="EN150:EQ150"/>
    <mergeCell ref="ER150:EY150"/>
    <mergeCell ref="EZ150:FE150"/>
    <mergeCell ref="FF150:FK150"/>
    <mergeCell ref="A151:D151"/>
    <mergeCell ref="E151:K151"/>
    <mergeCell ref="L151:Q151"/>
    <mergeCell ref="R151:V151"/>
    <mergeCell ref="W151:AA151"/>
    <mergeCell ref="DG150:DK150"/>
    <mergeCell ref="DL150:DO150"/>
    <mergeCell ref="DP150:DS150"/>
    <mergeCell ref="DT150:DX150"/>
    <mergeCell ref="DY150:EC150"/>
    <mergeCell ref="ED150:EH150"/>
    <mergeCell ref="CF150:CI150"/>
    <mergeCell ref="CJ150:CM150"/>
    <mergeCell ref="CN150:CQ150"/>
    <mergeCell ref="CR150:CV150"/>
    <mergeCell ref="CW150:DA150"/>
    <mergeCell ref="DB150:DF150"/>
    <mergeCell ref="BG150:BJ150"/>
    <mergeCell ref="BK150:BN150"/>
    <mergeCell ref="BO150:BR150"/>
    <mergeCell ref="BS150:BW150"/>
    <mergeCell ref="AY152:BB152"/>
    <mergeCell ref="BC152:BF152"/>
    <mergeCell ref="A152:D152"/>
    <mergeCell ref="E152:K152"/>
    <mergeCell ref="L152:Q152"/>
    <mergeCell ref="R152:V152"/>
    <mergeCell ref="W152:AA152"/>
    <mergeCell ref="AB152:AF152"/>
    <mergeCell ref="ED151:EH151"/>
    <mergeCell ref="EI151:EM151"/>
    <mergeCell ref="EN151:EQ151"/>
    <mergeCell ref="ER151:EY151"/>
    <mergeCell ref="EZ151:FE151"/>
    <mergeCell ref="FF151:FK151"/>
    <mergeCell ref="DB151:DF151"/>
    <mergeCell ref="DG151:DK151"/>
    <mergeCell ref="DL151:DO151"/>
    <mergeCell ref="DP151:DS151"/>
    <mergeCell ref="DT151:DX151"/>
    <mergeCell ref="DY151:EC151"/>
    <mergeCell ref="CB151:CE151"/>
    <mergeCell ref="CF151:CI151"/>
    <mergeCell ref="CJ151:CM151"/>
    <mergeCell ref="CN151:CQ151"/>
    <mergeCell ref="CR151:CV151"/>
    <mergeCell ref="CW151:DA151"/>
    <mergeCell ref="BC151:BF151"/>
    <mergeCell ref="BG151:BJ151"/>
    <mergeCell ref="BK151:BN151"/>
    <mergeCell ref="BO151:BR151"/>
    <mergeCell ref="BS151:BW151"/>
    <mergeCell ref="BX151:CA151"/>
    <mergeCell ref="EI152:EM152"/>
    <mergeCell ref="EN152:EQ152"/>
    <mergeCell ref="ER152:EY152"/>
    <mergeCell ref="EZ152:FE152"/>
    <mergeCell ref="FF152:FK152"/>
    <mergeCell ref="A153:D153"/>
    <mergeCell ref="E153:K153"/>
    <mergeCell ref="L153:Q153"/>
    <mergeCell ref="R153:V153"/>
    <mergeCell ref="W153:AA153"/>
    <mergeCell ref="DG152:DK152"/>
    <mergeCell ref="DL152:DO152"/>
    <mergeCell ref="DP152:DS152"/>
    <mergeCell ref="DT152:DX152"/>
    <mergeCell ref="DY152:EC152"/>
    <mergeCell ref="ED152:EH152"/>
    <mergeCell ref="CF152:CI152"/>
    <mergeCell ref="CJ152:CM152"/>
    <mergeCell ref="CN152:CQ152"/>
    <mergeCell ref="CR152:CV152"/>
    <mergeCell ref="CW152:DA152"/>
    <mergeCell ref="DB152:DF152"/>
    <mergeCell ref="BG152:BJ152"/>
    <mergeCell ref="BK152:BN152"/>
    <mergeCell ref="BO152:BR152"/>
    <mergeCell ref="BS152:BW152"/>
    <mergeCell ref="BX152:CA152"/>
    <mergeCell ref="CB152:CE152"/>
    <mergeCell ref="AG152:AK152"/>
    <mergeCell ref="AL152:AP152"/>
    <mergeCell ref="AQ152:AT152"/>
    <mergeCell ref="AU152:AX152"/>
    <mergeCell ref="ER153:EY153"/>
    <mergeCell ref="EZ153:FE153"/>
    <mergeCell ref="FF153:FK153"/>
    <mergeCell ref="DB153:DF153"/>
    <mergeCell ref="DG153:DK153"/>
    <mergeCell ref="DL153:DO153"/>
    <mergeCell ref="DP153:DS153"/>
    <mergeCell ref="DT153:DX153"/>
    <mergeCell ref="DY153:EC153"/>
    <mergeCell ref="CB153:CE153"/>
    <mergeCell ref="CF153:CI153"/>
    <mergeCell ref="CJ153:CM153"/>
    <mergeCell ref="CN153:CQ153"/>
    <mergeCell ref="CR153:CV153"/>
    <mergeCell ref="CW153:DA153"/>
    <mergeCell ref="BC153:BF153"/>
    <mergeCell ref="BG153:BJ153"/>
    <mergeCell ref="BK153:BN153"/>
    <mergeCell ref="BO153:BR153"/>
    <mergeCell ref="BS153:BW153"/>
    <mergeCell ref="BX153:CA153"/>
    <mergeCell ref="BX154:CA154"/>
    <mergeCell ref="CB154:CE154"/>
    <mergeCell ref="AG154:AK154"/>
    <mergeCell ref="AL154:AP154"/>
    <mergeCell ref="AQ154:AT154"/>
    <mergeCell ref="AU154:AX154"/>
    <mergeCell ref="AY154:BB154"/>
    <mergeCell ref="BC154:BF154"/>
    <mergeCell ref="A154:D154"/>
    <mergeCell ref="E154:K154"/>
    <mergeCell ref="L154:Q154"/>
    <mergeCell ref="R154:V154"/>
    <mergeCell ref="W154:AA154"/>
    <mergeCell ref="AB154:AF154"/>
    <mergeCell ref="ED153:EH153"/>
    <mergeCell ref="EI153:EM153"/>
    <mergeCell ref="EN153:EQ153"/>
    <mergeCell ref="AB153:AF153"/>
    <mergeCell ref="AG153:AK153"/>
    <mergeCell ref="AL153:AP153"/>
    <mergeCell ref="AQ153:AT153"/>
    <mergeCell ref="AU153:AX153"/>
    <mergeCell ref="AY153:BB153"/>
    <mergeCell ref="AB155:AF155"/>
    <mergeCell ref="AG155:AK155"/>
    <mergeCell ref="AL155:AP155"/>
    <mergeCell ref="AQ155:AT155"/>
    <mergeCell ref="AU155:AX155"/>
    <mergeCell ref="AY155:BB155"/>
    <mergeCell ref="EI154:EM154"/>
    <mergeCell ref="EN154:EQ154"/>
    <mergeCell ref="ER154:EY154"/>
    <mergeCell ref="EZ154:FE154"/>
    <mergeCell ref="FF154:FK154"/>
    <mergeCell ref="A155:D155"/>
    <mergeCell ref="E155:K155"/>
    <mergeCell ref="L155:Q155"/>
    <mergeCell ref="R155:V155"/>
    <mergeCell ref="W155:AA155"/>
    <mergeCell ref="DG154:DK154"/>
    <mergeCell ref="DL154:DO154"/>
    <mergeCell ref="DP154:DS154"/>
    <mergeCell ref="DT154:DX154"/>
    <mergeCell ref="DY154:EC154"/>
    <mergeCell ref="ED154:EH154"/>
    <mergeCell ref="CF154:CI154"/>
    <mergeCell ref="CJ154:CM154"/>
    <mergeCell ref="CN154:CQ154"/>
    <mergeCell ref="CR154:CV154"/>
    <mergeCell ref="CW154:DA154"/>
    <mergeCell ref="DB154:DF154"/>
    <mergeCell ref="BG154:BJ154"/>
    <mergeCell ref="BK154:BN154"/>
    <mergeCell ref="BO154:BR154"/>
    <mergeCell ref="BS154:BW154"/>
    <mergeCell ref="AY156:BB156"/>
    <mergeCell ref="BC156:BF156"/>
    <mergeCell ref="A156:D156"/>
    <mergeCell ref="E156:K156"/>
    <mergeCell ref="L156:Q156"/>
    <mergeCell ref="R156:V156"/>
    <mergeCell ref="W156:AA156"/>
    <mergeCell ref="AB156:AF156"/>
    <mergeCell ref="ED155:EH155"/>
    <mergeCell ref="EI155:EM155"/>
    <mergeCell ref="EN155:EQ155"/>
    <mergeCell ref="ER155:EY155"/>
    <mergeCell ref="EZ155:FE155"/>
    <mergeCell ref="FF155:FK155"/>
    <mergeCell ref="DB155:DF155"/>
    <mergeCell ref="DG155:DK155"/>
    <mergeCell ref="DL155:DO155"/>
    <mergeCell ref="DP155:DS155"/>
    <mergeCell ref="DT155:DX155"/>
    <mergeCell ref="DY155:EC155"/>
    <mergeCell ref="CB155:CE155"/>
    <mergeCell ref="CF155:CI155"/>
    <mergeCell ref="CJ155:CM155"/>
    <mergeCell ref="CN155:CQ155"/>
    <mergeCell ref="CR155:CV155"/>
    <mergeCell ref="CW155:DA155"/>
    <mergeCell ref="BC155:BF155"/>
    <mergeCell ref="BG155:BJ155"/>
    <mergeCell ref="BK155:BN155"/>
    <mergeCell ref="BO155:BR155"/>
    <mergeCell ref="BS155:BW155"/>
    <mergeCell ref="BX155:CA155"/>
    <mergeCell ref="EI156:EM156"/>
    <mergeCell ref="EN156:EQ156"/>
    <mergeCell ref="ER156:EY156"/>
    <mergeCell ref="EZ156:FE156"/>
    <mergeCell ref="FF156:FK156"/>
    <mergeCell ref="A157:D157"/>
    <mergeCell ref="E157:K157"/>
    <mergeCell ref="L157:Q157"/>
    <mergeCell ref="R157:V157"/>
    <mergeCell ref="W157:AA157"/>
    <mergeCell ref="DG156:DK156"/>
    <mergeCell ref="DL156:DO156"/>
    <mergeCell ref="DP156:DS156"/>
    <mergeCell ref="DT156:DX156"/>
    <mergeCell ref="DY156:EC156"/>
    <mergeCell ref="ED156:EH156"/>
    <mergeCell ref="CF156:CI156"/>
    <mergeCell ref="CJ156:CM156"/>
    <mergeCell ref="CN156:CQ156"/>
    <mergeCell ref="CR156:CV156"/>
    <mergeCell ref="CW156:DA156"/>
    <mergeCell ref="DB156:DF156"/>
    <mergeCell ref="BG156:BJ156"/>
    <mergeCell ref="BK156:BN156"/>
    <mergeCell ref="BO156:BR156"/>
    <mergeCell ref="BS156:BW156"/>
    <mergeCell ref="BX156:CA156"/>
    <mergeCell ref="CB156:CE156"/>
    <mergeCell ref="AG156:AK156"/>
    <mergeCell ref="AL156:AP156"/>
    <mergeCell ref="AQ156:AT156"/>
    <mergeCell ref="AU156:AX156"/>
    <mergeCell ref="ER157:EY157"/>
    <mergeCell ref="EZ157:FE157"/>
    <mergeCell ref="FF157:FK157"/>
    <mergeCell ref="DB157:DF157"/>
    <mergeCell ref="DG157:DK157"/>
    <mergeCell ref="DL157:DO157"/>
    <mergeCell ref="DP157:DS157"/>
    <mergeCell ref="DT157:DX157"/>
    <mergeCell ref="DY157:EC157"/>
    <mergeCell ref="CB157:CE157"/>
    <mergeCell ref="CF157:CI157"/>
    <mergeCell ref="CJ157:CM157"/>
    <mergeCell ref="CN157:CQ157"/>
    <mergeCell ref="CR157:CV157"/>
    <mergeCell ref="CW157:DA157"/>
    <mergeCell ref="BC157:BF157"/>
    <mergeCell ref="BG157:BJ157"/>
    <mergeCell ref="BK157:BN157"/>
    <mergeCell ref="BO157:BR157"/>
    <mergeCell ref="BS157:BW157"/>
    <mergeCell ref="BX157:CA157"/>
    <mergeCell ref="BX158:CA158"/>
    <mergeCell ref="CB158:CE158"/>
    <mergeCell ref="AG158:AK158"/>
    <mergeCell ref="AL158:AP158"/>
    <mergeCell ref="AQ158:AT158"/>
    <mergeCell ref="AU158:AX158"/>
    <mergeCell ref="AY158:BB158"/>
    <mergeCell ref="BC158:BF158"/>
    <mergeCell ref="A158:D158"/>
    <mergeCell ref="E158:K158"/>
    <mergeCell ref="L158:Q158"/>
    <mergeCell ref="R158:V158"/>
    <mergeCell ref="W158:AA158"/>
    <mergeCell ref="AB158:AF158"/>
    <mergeCell ref="ED157:EH157"/>
    <mergeCell ref="EI157:EM157"/>
    <mergeCell ref="EN157:EQ157"/>
    <mergeCell ref="AB157:AF157"/>
    <mergeCell ref="AG157:AK157"/>
    <mergeCell ref="AL157:AP157"/>
    <mergeCell ref="AQ157:AT157"/>
    <mergeCell ref="AU157:AX157"/>
    <mergeCell ref="AY157:BB157"/>
    <mergeCell ref="AB159:AF159"/>
    <mergeCell ref="AG159:AK159"/>
    <mergeCell ref="AL159:AP159"/>
    <mergeCell ref="AQ159:AT159"/>
    <mergeCell ref="AU159:AX159"/>
    <mergeCell ref="AY159:BB159"/>
    <mergeCell ref="EI158:EM158"/>
    <mergeCell ref="EN158:EQ158"/>
    <mergeCell ref="ER158:EY158"/>
    <mergeCell ref="EZ158:FE158"/>
    <mergeCell ref="FF158:FK158"/>
    <mergeCell ref="A159:D159"/>
    <mergeCell ref="E159:K159"/>
    <mergeCell ref="L159:Q159"/>
    <mergeCell ref="R159:V159"/>
    <mergeCell ref="W159:AA159"/>
    <mergeCell ref="DG158:DK158"/>
    <mergeCell ref="DL158:DO158"/>
    <mergeCell ref="DP158:DS158"/>
    <mergeCell ref="DT158:DX158"/>
    <mergeCell ref="DY158:EC158"/>
    <mergeCell ref="ED158:EH158"/>
    <mergeCell ref="CF158:CI158"/>
    <mergeCell ref="CJ158:CM158"/>
    <mergeCell ref="CN158:CQ158"/>
    <mergeCell ref="CR158:CV158"/>
    <mergeCell ref="CW158:DA158"/>
    <mergeCell ref="DB158:DF158"/>
    <mergeCell ref="BG158:BJ158"/>
    <mergeCell ref="BK158:BN158"/>
    <mergeCell ref="BO158:BR158"/>
    <mergeCell ref="BS158:BW158"/>
    <mergeCell ref="AY160:BB160"/>
    <mergeCell ref="BC160:BF160"/>
    <mergeCell ref="A160:D160"/>
    <mergeCell ref="E160:K160"/>
    <mergeCell ref="L160:Q160"/>
    <mergeCell ref="R160:V160"/>
    <mergeCell ref="W160:AA160"/>
    <mergeCell ref="AB160:AF160"/>
    <mergeCell ref="ED159:EH159"/>
    <mergeCell ref="EI159:EM159"/>
    <mergeCell ref="EN159:EQ159"/>
    <mergeCell ref="ER159:EY159"/>
    <mergeCell ref="EZ159:FE159"/>
    <mergeCell ref="FF159:FK159"/>
    <mergeCell ref="DB159:DF159"/>
    <mergeCell ref="DG159:DK159"/>
    <mergeCell ref="DL159:DO159"/>
    <mergeCell ref="DP159:DS159"/>
    <mergeCell ref="DT159:DX159"/>
    <mergeCell ref="DY159:EC159"/>
    <mergeCell ref="CB159:CE159"/>
    <mergeCell ref="CF159:CI159"/>
    <mergeCell ref="CJ159:CM159"/>
    <mergeCell ref="CN159:CQ159"/>
    <mergeCell ref="CR159:CV159"/>
    <mergeCell ref="CW159:DA159"/>
    <mergeCell ref="BC159:BF159"/>
    <mergeCell ref="BG159:BJ159"/>
    <mergeCell ref="BK159:BN159"/>
    <mergeCell ref="BO159:BR159"/>
    <mergeCell ref="BS159:BW159"/>
    <mergeCell ref="BX159:CA159"/>
    <mergeCell ref="EI160:EM160"/>
    <mergeCell ref="EN160:EQ160"/>
    <mergeCell ref="ER160:EY160"/>
    <mergeCell ref="EZ160:FE160"/>
    <mergeCell ref="FF160:FK160"/>
    <mergeCell ref="A161:D161"/>
    <mergeCell ref="E161:K161"/>
    <mergeCell ref="L161:Q161"/>
    <mergeCell ref="R161:V161"/>
    <mergeCell ref="W161:AA161"/>
    <mergeCell ref="DG160:DK160"/>
    <mergeCell ref="DL160:DO160"/>
    <mergeCell ref="DP160:DS160"/>
    <mergeCell ref="DT160:DX160"/>
    <mergeCell ref="DY160:EC160"/>
    <mergeCell ref="ED160:EH160"/>
    <mergeCell ref="CF160:CI160"/>
    <mergeCell ref="CJ160:CM160"/>
    <mergeCell ref="CN160:CQ160"/>
    <mergeCell ref="CR160:CV160"/>
    <mergeCell ref="CW160:DA160"/>
    <mergeCell ref="DB160:DF160"/>
    <mergeCell ref="BG160:BJ160"/>
    <mergeCell ref="BK160:BN160"/>
    <mergeCell ref="BO160:BR160"/>
    <mergeCell ref="BS160:BW160"/>
    <mergeCell ref="BX160:CA160"/>
    <mergeCell ref="CB160:CE160"/>
    <mergeCell ref="AG160:AK160"/>
    <mergeCell ref="AL160:AP160"/>
    <mergeCell ref="AQ160:AT160"/>
    <mergeCell ref="AU160:AX160"/>
    <mergeCell ref="ER161:EY161"/>
    <mergeCell ref="EZ161:FE161"/>
    <mergeCell ref="FF161:FK161"/>
    <mergeCell ref="DB161:DF161"/>
    <mergeCell ref="DG161:DK161"/>
    <mergeCell ref="DL161:DO161"/>
    <mergeCell ref="DP161:DS161"/>
    <mergeCell ref="DT161:DX161"/>
    <mergeCell ref="DY161:EC161"/>
    <mergeCell ref="CB161:CE161"/>
    <mergeCell ref="CF161:CI161"/>
    <mergeCell ref="CJ161:CM161"/>
    <mergeCell ref="CN161:CQ161"/>
    <mergeCell ref="CR161:CV161"/>
    <mergeCell ref="CW161:DA161"/>
    <mergeCell ref="BC161:BF161"/>
    <mergeCell ref="BG161:BJ161"/>
    <mergeCell ref="BK161:BN161"/>
    <mergeCell ref="BO161:BR161"/>
    <mergeCell ref="BS161:BW161"/>
    <mergeCell ref="BX161:CA161"/>
    <mergeCell ref="BX162:CA162"/>
    <mergeCell ref="CB162:CE162"/>
    <mergeCell ref="AG162:AK162"/>
    <mergeCell ref="AL162:AP162"/>
    <mergeCell ref="AQ162:AT162"/>
    <mergeCell ref="AU162:AX162"/>
    <mergeCell ref="AY162:BB162"/>
    <mergeCell ref="BC162:BF162"/>
    <mergeCell ref="A162:D162"/>
    <mergeCell ref="E162:K162"/>
    <mergeCell ref="L162:Q162"/>
    <mergeCell ref="R162:V162"/>
    <mergeCell ref="W162:AA162"/>
    <mergeCell ref="AB162:AF162"/>
    <mergeCell ref="ED161:EH161"/>
    <mergeCell ref="EI161:EM161"/>
    <mergeCell ref="EN161:EQ161"/>
    <mergeCell ref="AB161:AF161"/>
    <mergeCell ref="AG161:AK161"/>
    <mergeCell ref="AL161:AP161"/>
    <mergeCell ref="AQ161:AT161"/>
    <mergeCell ref="AU161:AX161"/>
    <mergeCell ref="AY161:BB161"/>
    <mergeCell ref="AB163:AF163"/>
    <mergeCell ref="AG163:AK163"/>
    <mergeCell ref="AL163:AP163"/>
    <mergeCell ref="AQ163:AT163"/>
    <mergeCell ref="AU163:AX163"/>
    <mergeCell ref="AY163:BB163"/>
    <mergeCell ref="EI162:EM162"/>
    <mergeCell ref="EN162:EQ162"/>
    <mergeCell ref="ER162:EY162"/>
    <mergeCell ref="EZ162:FE162"/>
    <mergeCell ref="FF162:FK162"/>
    <mergeCell ref="A163:D163"/>
    <mergeCell ref="E163:K163"/>
    <mergeCell ref="L163:Q163"/>
    <mergeCell ref="R163:V163"/>
    <mergeCell ref="W163:AA163"/>
    <mergeCell ref="DG162:DK162"/>
    <mergeCell ref="DL162:DO162"/>
    <mergeCell ref="DP162:DS162"/>
    <mergeCell ref="DT162:DX162"/>
    <mergeCell ref="DY162:EC162"/>
    <mergeCell ref="ED162:EH162"/>
    <mergeCell ref="CF162:CI162"/>
    <mergeCell ref="CJ162:CM162"/>
    <mergeCell ref="CN162:CQ162"/>
    <mergeCell ref="CR162:CV162"/>
    <mergeCell ref="CW162:DA162"/>
    <mergeCell ref="DB162:DF162"/>
    <mergeCell ref="BG162:BJ162"/>
    <mergeCell ref="BK162:BN162"/>
    <mergeCell ref="BO162:BR162"/>
    <mergeCell ref="BS162:BW162"/>
    <mergeCell ref="AY164:BB164"/>
    <mergeCell ref="BC164:BF164"/>
    <mergeCell ref="A164:D164"/>
    <mergeCell ref="E164:K164"/>
    <mergeCell ref="L164:Q164"/>
    <mergeCell ref="R164:V164"/>
    <mergeCell ref="W164:AA164"/>
    <mergeCell ref="AB164:AF164"/>
    <mergeCell ref="ED163:EH163"/>
    <mergeCell ref="EI163:EM163"/>
    <mergeCell ref="EN163:EQ163"/>
    <mergeCell ref="ER163:EY163"/>
    <mergeCell ref="EZ163:FE163"/>
    <mergeCell ref="FF163:FK163"/>
    <mergeCell ref="DB163:DF163"/>
    <mergeCell ref="DG163:DK163"/>
    <mergeCell ref="DL163:DO163"/>
    <mergeCell ref="DP163:DS163"/>
    <mergeCell ref="DT163:DX163"/>
    <mergeCell ref="DY163:EC163"/>
    <mergeCell ref="CB163:CE163"/>
    <mergeCell ref="CF163:CI163"/>
    <mergeCell ref="CJ163:CM163"/>
    <mergeCell ref="CN163:CQ163"/>
    <mergeCell ref="CR163:CV163"/>
    <mergeCell ref="CW163:DA163"/>
    <mergeCell ref="BC163:BF163"/>
    <mergeCell ref="BG163:BJ163"/>
    <mergeCell ref="BK163:BN163"/>
    <mergeCell ref="BO163:BR163"/>
    <mergeCell ref="BS163:BW163"/>
    <mergeCell ref="BX163:CA163"/>
    <mergeCell ref="EI164:EM164"/>
    <mergeCell ref="EN164:EQ164"/>
    <mergeCell ref="ER164:EY164"/>
    <mergeCell ref="EZ164:FE164"/>
    <mergeCell ref="FF164:FK164"/>
    <mergeCell ref="A165:D165"/>
    <mergeCell ref="E165:K165"/>
    <mergeCell ref="L165:Q165"/>
    <mergeCell ref="R165:V165"/>
    <mergeCell ref="W165:AA165"/>
    <mergeCell ref="DG164:DK164"/>
    <mergeCell ref="DL164:DO164"/>
    <mergeCell ref="DP164:DS164"/>
    <mergeCell ref="DT164:DX164"/>
    <mergeCell ref="DY164:EC164"/>
    <mergeCell ref="ED164:EH164"/>
    <mergeCell ref="CF164:CI164"/>
    <mergeCell ref="CJ164:CM164"/>
    <mergeCell ref="CN164:CQ164"/>
    <mergeCell ref="CR164:CV164"/>
    <mergeCell ref="CW164:DA164"/>
    <mergeCell ref="DB164:DF164"/>
    <mergeCell ref="BG164:BJ164"/>
    <mergeCell ref="BK164:BN164"/>
    <mergeCell ref="BO164:BR164"/>
    <mergeCell ref="BS164:BW164"/>
    <mergeCell ref="BX164:CA164"/>
    <mergeCell ref="CB164:CE164"/>
    <mergeCell ref="AG164:AK164"/>
    <mergeCell ref="AL164:AP164"/>
    <mergeCell ref="AQ164:AT164"/>
    <mergeCell ref="AU164:AX164"/>
    <mergeCell ref="ER165:EY165"/>
    <mergeCell ref="EZ165:FE165"/>
    <mergeCell ref="FF165:FK165"/>
    <mergeCell ref="DB165:DF165"/>
    <mergeCell ref="DG165:DK165"/>
    <mergeCell ref="DL165:DO165"/>
    <mergeCell ref="DP165:DS165"/>
    <mergeCell ref="DT165:DX165"/>
    <mergeCell ref="DY165:EC165"/>
    <mergeCell ref="CB165:CE165"/>
    <mergeCell ref="CF165:CI165"/>
    <mergeCell ref="CJ165:CM165"/>
    <mergeCell ref="CN165:CQ165"/>
    <mergeCell ref="CR165:CV165"/>
    <mergeCell ref="CW165:DA165"/>
    <mergeCell ref="BC165:BF165"/>
    <mergeCell ref="BG165:BJ165"/>
    <mergeCell ref="BK165:BN165"/>
    <mergeCell ref="BO165:BR165"/>
    <mergeCell ref="BS165:BW165"/>
    <mergeCell ref="BX165:CA165"/>
    <mergeCell ref="BX166:CA166"/>
    <mergeCell ref="CB166:CE166"/>
    <mergeCell ref="AG166:AK166"/>
    <mergeCell ref="AL166:AP166"/>
    <mergeCell ref="AQ166:AT166"/>
    <mergeCell ref="AU166:AX166"/>
    <mergeCell ref="AY166:BB166"/>
    <mergeCell ref="BC166:BF166"/>
    <mergeCell ref="A166:D166"/>
    <mergeCell ref="E166:K166"/>
    <mergeCell ref="L166:Q166"/>
    <mergeCell ref="R166:V166"/>
    <mergeCell ref="W166:AA166"/>
    <mergeCell ref="AB166:AF166"/>
    <mergeCell ref="ED165:EH165"/>
    <mergeCell ref="EI165:EM165"/>
    <mergeCell ref="EN165:EQ165"/>
    <mergeCell ref="AB165:AF165"/>
    <mergeCell ref="AG165:AK165"/>
    <mergeCell ref="AL165:AP165"/>
    <mergeCell ref="AQ165:AT165"/>
    <mergeCell ref="AU165:AX165"/>
    <mergeCell ref="AY165:BB165"/>
    <mergeCell ref="AB167:AF167"/>
    <mergeCell ref="AG167:AK167"/>
    <mergeCell ref="AL167:AP167"/>
    <mergeCell ref="AQ167:AT167"/>
    <mergeCell ref="AU167:AX167"/>
    <mergeCell ref="AY167:BB167"/>
    <mergeCell ref="EI166:EM166"/>
    <mergeCell ref="EN166:EQ166"/>
    <mergeCell ref="ER166:EY166"/>
    <mergeCell ref="EZ166:FE166"/>
    <mergeCell ref="FF166:FK166"/>
    <mergeCell ref="A167:D167"/>
    <mergeCell ref="E167:K167"/>
    <mergeCell ref="L167:Q167"/>
    <mergeCell ref="R167:V167"/>
    <mergeCell ref="W167:AA167"/>
    <mergeCell ref="DG166:DK166"/>
    <mergeCell ref="DL166:DO166"/>
    <mergeCell ref="DP166:DS166"/>
    <mergeCell ref="DT166:DX166"/>
    <mergeCell ref="DY166:EC166"/>
    <mergeCell ref="ED166:EH166"/>
    <mergeCell ref="CF166:CI166"/>
    <mergeCell ref="CJ166:CM166"/>
    <mergeCell ref="CN166:CQ166"/>
    <mergeCell ref="CR166:CV166"/>
    <mergeCell ref="CW166:DA166"/>
    <mergeCell ref="DB166:DF166"/>
    <mergeCell ref="BG166:BJ166"/>
    <mergeCell ref="BK166:BN166"/>
    <mergeCell ref="BO166:BR166"/>
    <mergeCell ref="BS166:BW166"/>
    <mergeCell ref="AY168:BB168"/>
    <mergeCell ref="BC168:BF168"/>
    <mergeCell ref="A168:D168"/>
    <mergeCell ref="E168:K168"/>
    <mergeCell ref="L168:Q168"/>
    <mergeCell ref="R168:V168"/>
    <mergeCell ref="W168:AA168"/>
    <mergeCell ref="AB168:AF168"/>
    <mergeCell ref="ED167:EH167"/>
    <mergeCell ref="EI167:EM167"/>
    <mergeCell ref="EN167:EQ167"/>
    <mergeCell ref="ER167:EY167"/>
    <mergeCell ref="EZ167:FE167"/>
    <mergeCell ref="FF167:FK167"/>
    <mergeCell ref="DB167:DF167"/>
    <mergeCell ref="DG167:DK167"/>
    <mergeCell ref="DL167:DO167"/>
    <mergeCell ref="DP167:DS167"/>
    <mergeCell ref="DT167:DX167"/>
    <mergeCell ref="DY167:EC167"/>
    <mergeCell ref="CB167:CE167"/>
    <mergeCell ref="CF167:CI167"/>
    <mergeCell ref="CJ167:CM167"/>
    <mergeCell ref="CN167:CQ167"/>
    <mergeCell ref="CR167:CV167"/>
    <mergeCell ref="CW167:DA167"/>
    <mergeCell ref="BC167:BF167"/>
    <mergeCell ref="BG167:BJ167"/>
    <mergeCell ref="BK167:BN167"/>
    <mergeCell ref="BO167:BR167"/>
    <mergeCell ref="BS167:BW167"/>
    <mergeCell ref="BX167:CA167"/>
    <mergeCell ref="EI168:EM168"/>
    <mergeCell ref="EN168:EQ168"/>
    <mergeCell ref="ER168:EY168"/>
    <mergeCell ref="EZ168:FE168"/>
    <mergeCell ref="FF168:FK168"/>
    <mergeCell ref="A169:D169"/>
    <mergeCell ref="E169:K169"/>
    <mergeCell ref="L169:Q169"/>
    <mergeCell ref="R169:V169"/>
    <mergeCell ref="W169:AA169"/>
    <mergeCell ref="DG168:DK168"/>
    <mergeCell ref="DL168:DO168"/>
    <mergeCell ref="DP168:DS168"/>
    <mergeCell ref="DT168:DX168"/>
    <mergeCell ref="DY168:EC168"/>
    <mergeCell ref="ED168:EH168"/>
    <mergeCell ref="CF168:CI168"/>
    <mergeCell ref="CJ168:CM168"/>
    <mergeCell ref="CN168:CQ168"/>
    <mergeCell ref="CR168:CV168"/>
    <mergeCell ref="CW168:DA168"/>
    <mergeCell ref="DB168:DF168"/>
    <mergeCell ref="BG168:BJ168"/>
    <mergeCell ref="BK168:BN168"/>
    <mergeCell ref="BO168:BR168"/>
    <mergeCell ref="BS168:BW168"/>
    <mergeCell ref="BX168:CA168"/>
    <mergeCell ref="CB168:CE168"/>
    <mergeCell ref="AG168:AK168"/>
    <mergeCell ref="AL168:AP168"/>
    <mergeCell ref="AQ168:AT168"/>
    <mergeCell ref="AU168:AX168"/>
    <mergeCell ref="EN169:EQ169"/>
    <mergeCell ref="AB169:AF169"/>
    <mergeCell ref="AG169:AK169"/>
    <mergeCell ref="AL169:AP169"/>
    <mergeCell ref="AQ169:AT169"/>
    <mergeCell ref="AU169:AX169"/>
    <mergeCell ref="AY169:BB169"/>
    <mergeCell ref="ER169:EY169"/>
    <mergeCell ref="EZ169:FE169"/>
    <mergeCell ref="FF169:FK169"/>
    <mergeCell ref="DB169:DF169"/>
    <mergeCell ref="DG169:DK169"/>
    <mergeCell ref="DL169:DO169"/>
    <mergeCell ref="DP169:DS169"/>
    <mergeCell ref="DT169:DX169"/>
    <mergeCell ref="DY169:EC169"/>
    <mergeCell ref="CB169:CE169"/>
    <mergeCell ref="CF169:CI169"/>
    <mergeCell ref="CJ169:CM169"/>
    <mergeCell ref="CN169:CQ169"/>
    <mergeCell ref="CR169:CV169"/>
    <mergeCell ref="CW169:DA169"/>
    <mergeCell ref="BC169:BF169"/>
    <mergeCell ref="BG169:BJ169"/>
    <mergeCell ref="BK169:BN169"/>
    <mergeCell ref="BO169:BR169"/>
    <mergeCell ref="BS169:BW169"/>
    <mergeCell ref="BX169:CA169"/>
    <mergeCell ref="BS170:BW170"/>
    <mergeCell ref="BX170:CA170"/>
    <mergeCell ref="CB170:CE170"/>
    <mergeCell ref="AG170:AK170"/>
    <mergeCell ref="AL170:AP170"/>
    <mergeCell ref="AQ170:AT170"/>
    <mergeCell ref="AU170:AX170"/>
    <mergeCell ref="AY170:BB170"/>
    <mergeCell ref="BC170:BF170"/>
    <mergeCell ref="A170:D170"/>
    <mergeCell ref="E170:K170"/>
    <mergeCell ref="L170:Q170"/>
    <mergeCell ref="R170:V170"/>
    <mergeCell ref="W170:AA170"/>
    <mergeCell ref="AB170:AF170"/>
    <mergeCell ref="ED169:EH169"/>
    <mergeCell ref="EI169:EM169"/>
    <mergeCell ref="BX171:CA171"/>
    <mergeCell ref="AB171:AF171"/>
    <mergeCell ref="AG171:AK171"/>
    <mergeCell ref="AL171:AP171"/>
    <mergeCell ref="AQ171:AT171"/>
    <mergeCell ref="AU171:AX171"/>
    <mergeCell ref="AY171:BB171"/>
    <mergeCell ref="EI170:EM170"/>
    <mergeCell ref="EN170:EQ170"/>
    <mergeCell ref="ER170:EY170"/>
    <mergeCell ref="EZ170:FE170"/>
    <mergeCell ref="FF170:FK170"/>
    <mergeCell ref="A171:D171"/>
    <mergeCell ref="E171:K171"/>
    <mergeCell ref="L171:Q171"/>
    <mergeCell ref="R171:V171"/>
    <mergeCell ref="W171:AA171"/>
    <mergeCell ref="DG170:DK170"/>
    <mergeCell ref="DL170:DO170"/>
    <mergeCell ref="DP170:DS170"/>
    <mergeCell ref="DT170:DX170"/>
    <mergeCell ref="DY170:EC170"/>
    <mergeCell ref="ED170:EH170"/>
    <mergeCell ref="CF170:CI170"/>
    <mergeCell ref="CJ170:CM170"/>
    <mergeCell ref="CN170:CQ170"/>
    <mergeCell ref="CR170:CV170"/>
    <mergeCell ref="CW170:DA170"/>
    <mergeCell ref="DB170:DF170"/>
    <mergeCell ref="BG170:BJ170"/>
    <mergeCell ref="BK170:BN170"/>
    <mergeCell ref="BO170:BR170"/>
    <mergeCell ref="AU172:AX172"/>
    <mergeCell ref="AY172:BB172"/>
    <mergeCell ref="BC172:BF172"/>
    <mergeCell ref="A172:D172"/>
    <mergeCell ref="E172:K172"/>
    <mergeCell ref="L172:Q172"/>
    <mergeCell ref="R172:V172"/>
    <mergeCell ref="W172:AA172"/>
    <mergeCell ref="AB172:AF172"/>
    <mergeCell ref="ED171:EH171"/>
    <mergeCell ref="EI171:EM171"/>
    <mergeCell ref="EN171:EQ171"/>
    <mergeCell ref="ER171:EY171"/>
    <mergeCell ref="EZ171:FE171"/>
    <mergeCell ref="FF171:FK171"/>
    <mergeCell ref="DB171:DF171"/>
    <mergeCell ref="DG171:DK171"/>
    <mergeCell ref="DL171:DO171"/>
    <mergeCell ref="DP171:DS171"/>
    <mergeCell ref="DT171:DX171"/>
    <mergeCell ref="DY171:EC171"/>
    <mergeCell ref="CB171:CE171"/>
    <mergeCell ref="CF171:CI171"/>
    <mergeCell ref="CJ171:CM171"/>
    <mergeCell ref="CN171:CQ171"/>
    <mergeCell ref="CR171:CV171"/>
    <mergeCell ref="CW171:DA171"/>
    <mergeCell ref="BC171:BF171"/>
    <mergeCell ref="BG171:BJ171"/>
    <mergeCell ref="BK171:BN171"/>
    <mergeCell ref="BO171:BR171"/>
    <mergeCell ref="BS171:BW171"/>
    <mergeCell ref="BX173:CA173"/>
    <mergeCell ref="EI172:EM172"/>
    <mergeCell ref="EN172:EQ172"/>
    <mergeCell ref="ER172:EY172"/>
    <mergeCell ref="EZ172:FE172"/>
    <mergeCell ref="FF172:FK172"/>
    <mergeCell ref="A173:D173"/>
    <mergeCell ref="E173:K173"/>
    <mergeCell ref="L173:Q173"/>
    <mergeCell ref="R173:V173"/>
    <mergeCell ref="W173:AA173"/>
    <mergeCell ref="DG172:DK172"/>
    <mergeCell ref="DL172:DO172"/>
    <mergeCell ref="DP172:DS172"/>
    <mergeCell ref="DT172:DX172"/>
    <mergeCell ref="DY172:EC172"/>
    <mergeCell ref="ED172:EH172"/>
    <mergeCell ref="CF172:CI172"/>
    <mergeCell ref="CJ172:CM172"/>
    <mergeCell ref="CN172:CQ172"/>
    <mergeCell ref="CR172:CV172"/>
    <mergeCell ref="CW172:DA172"/>
    <mergeCell ref="DB172:DF172"/>
    <mergeCell ref="BG172:BJ172"/>
    <mergeCell ref="BK172:BN172"/>
    <mergeCell ref="BO172:BR172"/>
    <mergeCell ref="BS172:BW172"/>
    <mergeCell ref="BX172:CA172"/>
    <mergeCell ref="CB172:CE172"/>
    <mergeCell ref="AG172:AK172"/>
    <mergeCell ref="AL172:AP172"/>
    <mergeCell ref="AQ172:AT172"/>
    <mergeCell ref="R174:V174"/>
    <mergeCell ref="W174:AA174"/>
    <mergeCell ref="AB174:AF174"/>
    <mergeCell ref="ED173:EH173"/>
    <mergeCell ref="EI173:EM173"/>
    <mergeCell ref="EN173:EQ173"/>
    <mergeCell ref="ER173:EY173"/>
    <mergeCell ref="AB173:AF173"/>
    <mergeCell ref="AG173:AK173"/>
    <mergeCell ref="AL173:AP173"/>
    <mergeCell ref="AQ173:AT173"/>
    <mergeCell ref="AU173:AX173"/>
    <mergeCell ref="AY173:BB173"/>
    <mergeCell ref="EZ173:FE173"/>
    <mergeCell ref="FF173:FK173"/>
    <mergeCell ref="DB173:DF173"/>
    <mergeCell ref="DG173:DK173"/>
    <mergeCell ref="DL173:DO173"/>
    <mergeCell ref="DP173:DS173"/>
    <mergeCell ref="DT173:DX173"/>
    <mergeCell ref="DY173:EC173"/>
    <mergeCell ref="CB173:CE173"/>
    <mergeCell ref="CF173:CI173"/>
    <mergeCell ref="CJ173:CM173"/>
    <mergeCell ref="CN173:CQ173"/>
    <mergeCell ref="CR173:CV173"/>
    <mergeCell ref="CW173:DA173"/>
    <mergeCell ref="BC173:BF173"/>
    <mergeCell ref="BG173:BJ173"/>
    <mergeCell ref="BK173:BN173"/>
    <mergeCell ref="BO173:BR173"/>
    <mergeCell ref="BS173:BW173"/>
    <mergeCell ref="A175:D175"/>
    <mergeCell ref="E175:K175"/>
    <mergeCell ref="L175:Q175"/>
    <mergeCell ref="R175:V175"/>
    <mergeCell ref="W175:AA175"/>
    <mergeCell ref="DG174:DK174"/>
    <mergeCell ref="DL174:DO174"/>
    <mergeCell ref="DP174:DS174"/>
    <mergeCell ref="DT174:DX174"/>
    <mergeCell ref="DY174:EC174"/>
    <mergeCell ref="ED174:EH174"/>
    <mergeCell ref="CF174:CI174"/>
    <mergeCell ref="CJ174:CM174"/>
    <mergeCell ref="CN174:CQ174"/>
    <mergeCell ref="CR174:CV174"/>
    <mergeCell ref="CW174:DA174"/>
    <mergeCell ref="DB174:DF174"/>
    <mergeCell ref="BG174:BJ174"/>
    <mergeCell ref="BK174:BN174"/>
    <mergeCell ref="BO174:BR174"/>
    <mergeCell ref="BS174:BW174"/>
    <mergeCell ref="BX174:CA174"/>
    <mergeCell ref="CB174:CE174"/>
    <mergeCell ref="AG174:AK174"/>
    <mergeCell ref="AL174:AP174"/>
    <mergeCell ref="AQ174:AT174"/>
    <mergeCell ref="AU174:AX174"/>
    <mergeCell ref="AY174:BB174"/>
    <mergeCell ref="BC174:BF174"/>
    <mergeCell ref="A174:D174"/>
    <mergeCell ref="E174:K174"/>
    <mergeCell ref="L174:Q174"/>
    <mergeCell ref="EZ175:FE175"/>
    <mergeCell ref="FF175:FK175"/>
    <mergeCell ref="DB175:DF175"/>
    <mergeCell ref="DG175:DK175"/>
    <mergeCell ref="DL175:DO175"/>
    <mergeCell ref="DP175:DS175"/>
    <mergeCell ref="DT175:DX175"/>
    <mergeCell ref="DY175:EC175"/>
    <mergeCell ref="CB175:CE175"/>
    <mergeCell ref="CF175:CI175"/>
    <mergeCell ref="CJ175:CM175"/>
    <mergeCell ref="CN175:CQ175"/>
    <mergeCell ref="CR175:CV175"/>
    <mergeCell ref="CW175:DA175"/>
    <mergeCell ref="AU175:AX175"/>
    <mergeCell ref="AY175:BB175"/>
    <mergeCell ref="EI174:EM174"/>
    <mergeCell ref="EN174:EQ174"/>
    <mergeCell ref="ER174:EY174"/>
    <mergeCell ref="EZ174:FE174"/>
    <mergeCell ref="FF174:FK174"/>
    <mergeCell ref="BC175:BF175"/>
    <mergeCell ref="BG175:BJ175"/>
    <mergeCell ref="BK175:BN175"/>
    <mergeCell ref="BO175:BR175"/>
    <mergeCell ref="BS175:BW175"/>
    <mergeCell ref="BX175:CA175"/>
    <mergeCell ref="AB175:AF175"/>
    <mergeCell ref="DT176:DY176"/>
    <mergeCell ref="DT177:DY177"/>
    <mergeCell ref="DT178:DY178"/>
    <mergeCell ref="AG175:AK175"/>
    <mergeCell ref="AL175:AP175"/>
    <mergeCell ref="AQ175:AT175"/>
    <mergeCell ref="ED175:EH175"/>
    <mergeCell ref="EI175:EM175"/>
    <mergeCell ref="EN175:EQ175"/>
    <mergeCell ref="ER175:EY175"/>
  </mergeCells>
  <pageMargins left="0.39370078740157483" right="0.31496062992125984" top="0.78740157480314965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512"/>
  <sheetViews>
    <sheetView topLeftCell="A162" zoomScaleNormal="100" zoomScaleSheetLayoutView="100" workbookViewId="0">
      <selection activeCell="C168" sqref="C168"/>
    </sheetView>
  </sheetViews>
  <sheetFormatPr defaultRowHeight="12.75" x14ac:dyDescent="0.2"/>
  <cols>
    <col min="1" max="1" width="6" style="1" customWidth="1"/>
    <col min="2" max="2" width="31.85546875" style="1" bestFit="1" customWidth="1"/>
    <col min="3" max="3" width="44" style="1" bestFit="1" customWidth="1"/>
    <col min="4" max="9" width="6.5703125" style="1" bestFit="1" customWidth="1"/>
    <col min="10" max="11" width="7.5703125" style="1" bestFit="1" customWidth="1"/>
    <col min="12" max="12" width="8.5703125" style="1" bestFit="1" customWidth="1"/>
    <col min="13" max="14" width="7.5703125" style="1" bestFit="1" customWidth="1"/>
    <col min="15" max="15" width="8.140625" style="1" bestFit="1" customWidth="1"/>
    <col min="16" max="26" width="7.5703125" style="1" bestFit="1" customWidth="1"/>
    <col min="27" max="27" width="8.140625" style="1" bestFit="1" customWidth="1"/>
    <col min="28" max="28" width="7.5703125" style="1" bestFit="1" customWidth="1"/>
    <col min="29" max="29" width="15.5703125" style="1" customWidth="1"/>
    <col min="30" max="30" width="16.85546875" style="1" customWidth="1"/>
    <col min="31" max="31" width="15.7109375" style="1" customWidth="1"/>
    <col min="32" max="32" width="12.42578125" style="1" customWidth="1"/>
    <col min="33" max="33" width="12.5703125" style="1" customWidth="1"/>
    <col min="34" max="34" width="10.5703125" style="1" bestFit="1" customWidth="1"/>
    <col min="35" max="35" width="15.42578125" style="1" bestFit="1" customWidth="1"/>
    <col min="36" max="36" width="9.5703125" style="12" customWidth="1"/>
    <col min="37" max="16384" width="9.140625" style="1"/>
  </cols>
  <sheetData>
    <row r="2" spans="1:36" ht="15" customHeight="1" x14ac:dyDescent="0.2">
      <c r="A2" s="187" t="s">
        <v>224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4" spans="1:36" ht="15" customHeight="1" x14ac:dyDescent="0.2">
      <c r="A4" s="189" t="s">
        <v>223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</row>
    <row r="5" spans="1:36" x14ac:dyDescent="0.2">
      <c r="A5" s="191" t="s">
        <v>66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</row>
    <row r="7" spans="1:36" ht="150" customHeight="1" x14ac:dyDescent="0.2">
      <c r="A7" s="192" t="s">
        <v>0</v>
      </c>
      <c r="B7" s="195" t="s">
        <v>1</v>
      </c>
      <c r="C7" s="195" t="s">
        <v>2</v>
      </c>
      <c r="D7" s="192" t="s">
        <v>3</v>
      </c>
      <c r="E7" s="192" t="s">
        <v>4</v>
      </c>
      <c r="F7" s="192" t="s">
        <v>5</v>
      </c>
      <c r="G7" s="192" t="s">
        <v>6</v>
      </c>
      <c r="H7" s="192" t="s">
        <v>7</v>
      </c>
      <c r="I7" s="198" t="s">
        <v>8</v>
      </c>
      <c r="J7" s="199"/>
      <c r="K7" s="199"/>
      <c r="L7" s="199"/>
      <c r="M7" s="199"/>
      <c r="N7" s="199"/>
      <c r="O7" s="199"/>
      <c r="P7" s="200"/>
      <c r="Q7" s="198" t="s">
        <v>9</v>
      </c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200"/>
      <c r="AC7" s="192" t="s">
        <v>10</v>
      </c>
      <c r="AD7" s="192" t="s">
        <v>11</v>
      </c>
      <c r="AE7" s="192" t="s">
        <v>12</v>
      </c>
      <c r="AF7" s="192" t="s">
        <v>13</v>
      </c>
      <c r="AG7" s="192" t="s">
        <v>14</v>
      </c>
      <c r="AH7" s="192" t="s">
        <v>15</v>
      </c>
      <c r="AI7" s="192" t="s">
        <v>16</v>
      </c>
    </row>
    <row r="8" spans="1:36" ht="99.95" customHeight="1" x14ac:dyDescent="0.2">
      <c r="A8" s="193"/>
      <c r="B8" s="196"/>
      <c r="C8" s="196"/>
      <c r="D8" s="193"/>
      <c r="E8" s="193"/>
      <c r="F8" s="193"/>
      <c r="G8" s="193"/>
      <c r="H8" s="193"/>
      <c r="I8" s="198" t="s">
        <v>17</v>
      </c>
      <c r="J8" s="199"/>
      <c r="K8" s="199"/>
      <c r="L8" s="199"/>
      <c r="M8" s="200"/>
      <c r="N8" s="192" t="s">
        <v>18</v>
      </c>
      <c r="O8" s="192" t="s">
        <v>19</v>
      </c>
      <c r="P8" s="192" t="s">
        <v>20</v>
      </c>
      <c r="Q8" s="198" t="s">
        <v>17</v>
      </c>
      <c r="R8" s="199"/>
      <c r="S8" s="199"/>
      <c r="T8" s="199"/>
      <c r="U8" s="199"/>
      <c r="V8" s="199"/>
      <c r="W8" s="199"/>
      <c r="X8" s="199"/>
      <c r="Y8" s="200"/>
      <c r="Z8" s="192" t="s">
        <v>18</v>
      </c>
      <c r="AA8" s="192" t="s">
        <v>19</v>
      </c>
      <c r="AB8" s="192" t="s">
        <v>21</v>
      </c>
      <c r="AC8" s="193"/>
      <c r="AD8" s="193"/>
      <c r="AE8" s="193"/>
      <c r="AF8" s="193"/>
      <c r="AG8" s="193"/>
      <c r="AH8" s="193"/>
      <c r="AI8" s="193"/>
    </row>
    <row r="9" spans="1:36" ht="150" customHeight="1" x14ac:dyDescent="0.2">
      <c r="A9" s="193"/>
      <c r="B9" s="196"/>
      <c r="C9" s="196"/>
      <c r="D9" s="193"/>
      <c r="E9" s="193"/>
      <c r="F9" s="193"/>
      <c r="G9" s="193"/>
      <c r="H9" s="193"/>
      <c r="I9" s="201" t="s">
        <v>22</v>
      </c>
      <c r="J9" s="202"/>
      <c r="K9" s="201" t="s">
        <v>23</v>
      </c>
      <c r="L9" s="202"/>
      <c r="M9" s="192" t="s">
        <v>24</v>
      </c>
      <c r="N9" s="193"/>
      <c r="O9" s="193"/>
      <c r="P9" s="193"/>
      <c r="Q9" s="201" t="s">
        <v>22</v>
      </c>
      <c r="R9" s="202"/>
      <c r="S9" s="201" t="s">
        <v>23</v>
      </c>
      <c r="T9" s="202"/>
      <c r="U9" s="192" t="s">
        <v>24</v>
      </c>
      <c r="V9" s="192" t="s">
        <v>25</v>
      </c>
      <c r="W9" s="192" t="s">
        <v>26</v>
      </c>
      <c r="X9" s="192" t="s">
        <v>27</v>
      </c>
      <c r="Y9" s="192" t="s">
        <v>28</v>
      </c>
      <c r="Z9" s="193"/>
      <c r="AA9" s="193"/>
      <c r="AB9" s="193"/>
      <c r="AC9" s="193"/>
      <c r="AD9" s="193"/>
      <c r="AE9" s="193"/>
      <c r="AF9" s="193"/>
      <c r="AG9" s="193"/>
      <c r="AH9" s="193"/>
      <c r="AI9" s="193"/>
    </row>
    <row r="10" spans="1:36" ht="50.1" customHeight="1" x14ac:dyDescent="0.2">
      <c r="A10" s="194"/>
      <c r="B10" s="197"/>
      <c r="C10" s="197"/>
      <c r="D10" s="194"/>
      <c r="E10" s="194"/>
      <c r="F10" s="194"/>
      <c r="G10" s="194"/>
      <c r="H10" s="194"/>
      <c r="I10" s="2" t="s">
        <v>29</v>
      </c>
      <c r="J10" s="2" t="s">
        <v>30</v>
      </c>
      <c r="K10" s="2" t="s">
        <v>29</v>
      </c>
      <c r="L10" s="2" t="s">
        <v>30</v>
      </c>
      <c r="M10" s="194"/>
      <c r="N10" s="194"/>
      <c r="O10" s="194"/>
      <c r="P10" s="194"/>
      <c r="Q10" s="2" t="s">
        <v>29</v>
      </c>
      <c r="R10" s="2" t="s">
        <v>30</v>
      </c>
      <c r="S10" s="2" t="s">
        <v>29</v>
      </c>
      <c r="T10" s="2" t="s">
        <v>30</v>
      </c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</row>
    <row r="11" spans="1:36" ht="12" customHeight="1" x14ac:dyDescent="0.2">
      <c r="A11" s="3" t="s">
        <v>41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35</v>
      </c>
      <c r="G11" s="4" t="s">
        <v>36</v>
      </c>
      <c r="H11" s="4" t="s">
        <v>37</v>
      </c>
      <c r="I11" s="4" t="s">
        <v>38</v>
      </c>
      <c r="J11" s="4" t="s">
        <v>39</v>
      </c>
      <c r="K11" s="4" t="s">
        <v>40</v>
      </c>
      <c r="L11" s="4" t="s">
        <v>77</v>
      </c>
      <c r="M11" s="4" t="s">
        <v>42</v>
      </c>
      <c r="N11" s="4" t="s">
        <v>43</v>
      </c>
      <c r="O11" s="4" t="s">
        <v>44</v>
      </c>
      <c r="P11" s="4" t="s">
        <v>45</v>
      </c>
      <c r="Q11" s="4" t="s">
        <v>46</v>
      </c>
      <c r="R11" s="4" t="s">
        <v>47</v>
      </c>
      <c r="S11" s="4" t="s">
        <v>48</v>
      </c>
      <c r="T11" s="4" t="s">
        <v>49</v>
      </c>
      <c r="U11" s="4" t="s">
        <v>50</v>
      </c>
      <c r="V11" s="4" t="s">
        <v>51</v>
      </c>
      <c r="W11" s="4" t="s">
        <v>52</v>
      </c>
      <c r="X11" s="4" t="s">
        <v>53</v>
      </c>
      <c r="Y11" s="4" t="s">
        <v>54</v>
      </c>
      <c r="Z11" s="4" t="s">
        <v>55</v>
      </c>
      <c r="AA11" s="4" t="s">
        <v>56</v>
      </c>
      <c r="AB11" s="4" t="s">
        <v>57</v>
      </c>
      <c r="AC11" s="4" t="s">
        <v>58</v>
      </c>
      <c r="AD11" s="4" t="s">
        <v>59</v>
      </c>
      <c r="AE11" s="4" t="s">
        <v>60</v>
      </c>
      <c r="AF11" s="4" t="s">
        <v>61</v>
      </c>
      <c r="AG11" s="4" t="s">
        <v>62</v>
      </c>
      <c r="AH11" s="4" t="s">
        <v>63</v>
      </c>
      <c r="AI11" s="4" t="s">
        <v>64</v>
      </c>
      <c r="AJ11" s="13" t="s">
        <v>76</v>
      </c>
    </row>
    <row r="12" spans="1:36" ht="25.5" x14ac:dyDescent="0.2">
      <c r="A12" s="5">
        <v>1</v>
      </c>
      <c r="B12" s="6" t="s">
        <v>222</v>
      </c>
      <c r="C12" s="6" t="s">
        <v>86</v>
      </c>
      <c r="D12" s="5" t="s">
        <v>65</v>
      </c>
      <c r="E12" s="5">
        <v>0.4</v>
      </c>
      <c r="F12" s="34">
        <v>1</v>
      </c>
      <c r="G12" s="34" t="s">
        <v>87</v>
      </c>
      <c r="H12" s="34" t="s">
        <v>87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f>SUM(Таблица8[[#This Row],[9]:[15]])</f>
        <v>1</v>
      </c>
      <c r="Q12" s="5">
        <v>0</v>
      </c>
      <c r="R12" s="5">
        <v>0</v>
      </c>
      <c r="S12" s="5">
        <v>0</v>
      </c>
      <c r="T12" s="5">
        <v>0</v>
      </c>
      <c r="U12" s="5">
        <v>45</v>
      </c>
      <c r="V12" s="5">
        <v>0</v>
      </c>
      <c r="W12" s="5">
        <v>0</v>
      </c>
      <c r="X12" s="5">
        <v>0</v>
      </c>
      <c r="Y12" s="5">
        <f>SUM(Таблица8[[#This Row],[17]:[21]])</f>
        <v>45</v>
      </c>
      <c r="Z12" s="5">
        <v>0</v>
      </c>
      <c r="AA12" s="5">
        <v>0</v>
      </c>
      <c r="AB12" s="5">
        <f>Таблица8[[#This Row],[25]]+Таблица8[[#This Row],[26]]+Таблица8[[#This Row],[27]]</f>
        <v>45</v>
      </c>
      <c r="AC12" s="41">
        <v>42377.583333333336</v>
      </c>
      <c r="AD12" s="41">
        <v>42377.75</v>
      </c>
      <c r="AE12" s="41">
        <v>42377.75</v>
      </c>
      <c r="AF12" s="44">
        <v>4</v>
      </c>
      <c r="AG12" s="41"/>
      <c r="AH12" s="41"/>
      <c r="AI12" s="41"/>
      <c r="AJ12" s="12">
        <f>Таблица8[28]*Таблица8[32]</f>
        <v>180</v>
      </c>
    </row>
    <row r="13" spans="1:36" ht="25.5" x14ac:dyDescent="0.2">
      <c r="A13" s="5">
        <v>2</v>
      </c>
      <c r="B13" s="6" t="s">
        <v>222</v>
      </c>
      <c r="C13" s="6" t="s">
        <v>88</v>
      </c>
      <c r="D13" s="5" t="s">
        <v>65</v>
      </c>
      <c r="E13" s="5">
        <v>0.4</v>
      </c>
      <c r="F13" s="34">
        <v>1</v>
      </c>
      <c r="G13" s="34" t="s">
        <v>87</v>
      </c>
      <c r="H13" s="34" t="s">
        <v>87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f>SUM(Таблица8[[#This Row],[9]:[15]])</f>
        <v>1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3</v>
      </c>
      <c r="W13" s="5">
        <v>0</v>
      </c>
      <c r="X13" s="5">
        <v>0</v>
      </c>
      <c r="Y13" s="5">
        <f>SUM(Таблица8[[#This Row],[17]:[21]])</f>
        <v>3</v>
      </c>
      <c r="Z13" s="5">
        <v>0</v>
      </c>
      <c r="AA13" s="5">
        <v>0</v>
      </c>
      <c r="AB13" s="5">
        <f>Таблица8[[#This Row],[25]]+Таблица8[[#This Row],[26]]+Таблица8[[#This Row],[27]]</f>
        <v>3</v>
      </c>
      <c r="AC13" s="41">
        <v>42378.739583333336</v>
      </c>
      <c r="AD13" s="41">
        <v>42378.822916666664</v>
      </c>
      <c r="AE13" s="41">
        <v>42378.822916666664</v>
      </c>
      <c r="AF13" s="44">
        <v>2</v>
      </c>
      <c r="AG13" s="42"/>
      <c r="AH13" s="42"/>
      <c r="AI13" s="42"/>
      <c r="AJ13" s="14">
        <f>Таблица8[28]*Таблица8[32]</f>
        <v>6</v>
      </c>
    </row>
    <row r="14" spans="1:36" ht="25.5" x14ac:dyDescent="0.2">
      <c r="A14" s="5">
        <v>3</v>
      </c>
      <c r="B14" s="6" t="s">
        <v>222</v>
      </c>
      <c r="C14" s="6" t="s">
        <v>89</v>
      </c>
      <c r="D14" s="37" t="s">
        <v>324</v>
      </c>
      <c r="E14" s="5">
        <v>10</v>
      </c>
      <c r="F14" s="34">
        <v>1</v>
      </c>
      <c r="G14" s="34" t="s">
        <v>87</v>
      </c>
      <c r="H14" s="34" t="s">
        <v>87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1</v>
      </c>
      <c r="O14" s="5">
        <v>0</v>
      </c>
      <c r="P14" s="5">
        <f>SUM(Таблица8[[#This Row],[9]:[15]])</f>
        <v>2</v>
      </c>
      <c r="Q14" s="5">
        <v>0</v>
      </c>
      <c r="R14" s="5">
        <v>0</v>
      </c>
      <c r="S14" s="5">
        <v>2</v>
      </c>
      <c r="T14" s="5">
        <v>0</v>
      </c>
      <c r="U14" s="5">
        <v>0</v>
      </c>
      <c r="V14" s="5">
        <v>0</v>
      </c>
      <c r="W14" s="5">
        <v>2</v>
      </c>
      <c r="X14" s="5">
        <v>0</v>
      </c>
      <c r="Y14" s="5">
        <f>SUM(Таблица8[[#This Row],[17]:[21]])</f>
        <v>2</v>
      </c>
      <c r="Z14" s="5">
        <v>0</v>
      </c>
      <c r="AA14" s="5">
        <v>0</v>
      </c>
      <c r="AB14" s="5">
        <f>Таблица8[[#This Row],[25]]+Таблица8[[#This Row],[26]]+Таблица8[[#This Row],[27]]</f>
        <v>2</v>
      </c>
      <c r="AC14" s="41">
        <v>42379.25</v>
      </c>
      <c r="AD14" s="41">
        <v>42379.274305555555</v>
      </c>
      <c r="AE14" s="41">
        <v>42379.274305555555</v>
      </c>
      <c r="AF14" s="44">
        <v>0.57999999999999996</v>
      </c>
      <c r="AG14" s="42"/>
      <c r="AH14" s="42"/>
      <c r="AI14" s="42"/>
      <c r="AJ14" s="14">
        <f>Таблица8[28]*Таблица8[32]</f>
        <v>1.1599999999999999</v>
      </c>
    </row>
    <row r="15" spans="1:36" s="39" customFormat="1" ht="25.5" x14ac:dyDescent="0.2">
      <c r="A15" s="5">
        <v>4</v>
      </c>
      <c r="B15" s="6" t="s">
        <v>222</v>
      </c>
      <c r="C15" s="35" t="s">
        <v>90</v>
      </c>
      <c r="D15" s="36" t="s">
        <v>91</v>
      </c>
      <c r="E15" s="36">
        <v>6</v>
      </c>
      <c r="F15" s="34">
        <v>1</v>
      </c>
      <c r="G15" s="34" t="s">
        <v>87</v>
      </c>
      <c r="H15" s="34" t="s">
        <v>87</v>
      </c>
      <c r="I15" s="36">
        <v>0</v>
      </c>
      <c r="J15" s="36">
        <v>0</v>
      </c>
      <c r="K15" s="36">
        <v>0</v>
      </c>
      <c r="L15" s="36">
        <v>0</v>
      </c>
      <c r="M15" s="36">
        <v>2</v>
      </c>
      <c r="N15" s="36">
        <v>1</v>
      </c>
      <c r="O15" s="36">
        <v>0</v>
      </c>
      <c r="P15" s="5">
        <f>SUM(Таблица8[[#This Row],[9]:[15]])</f>
        <v>3</v>
      </c>
      <c r="Q15" s="36">
        <v>0</v>
      </c>
      <c r="R15" s="36">
        <v>0</v>
      </c>
      <c r="S15" s="36">
        <v>0</v>
      </c>
      <c r="T15" s="36">
        <v>0</v>
      </c>
      <c r="U15" s="36">
        <v>5</v>
      </c>
      <c r="V15" s="36">
        <v>5</v>
      </c>
      <c r="W15" s="36">
        <v>0</v>
      </c>
      <c r="X15" s="36">
        <v>0</v>
      </c>
      <c r="Y15" s="5">
        <f>SUM(Таблица8[[#This Row],[17]:[21]])</f>
        <v>5</v>
      </c>
      <c r="Z15" s="36">
        <v>0</v>
      </c>
      <c r="AA15" s="36">
        <v>0</v>
      </c>
      <c r="AB15" s="5">
        <f>Таблица8[[#This Row],[25]]+Таблица8[[#This Row],[26]]+Таблица8[[#This Row],[27]]</f>
        <v>5</v>
      </c>
      <c r="AC15" s="41">
        <v>42380.4375</v>
      </c>
      <c r="AD15" s="41">
        <v>42380.510416666664</v>
      </c>
      <c r="AE15" s="41">
        <v>42380.510416666664</v>
      </c>
      <c r="AF15" s="44">
        <v>1.75</v>
      </c>
      <c r="AG15" s="42"/>
      <c r="AH15" s="42"/>
      <c r="AI15" s="42"/>
      <c r="AJ15" s="38">
        <f>Таблица8[28]*Таблица8[32]</f>
        <v>8.75</v>
      </c>
    </row>
    <row r="16" spans="1:36" s="39" customFormat="1" ht="25.5" x14ac:dyDescent="0.2">
      <c r="A16" s="5">
        <v>5</v>
      </c>
      <c r="B16" s="6" t="s">
        <v>222</v>
      </c>
      <c r="C16" s="35" t="s">
        <v>92</v>
      </c>
      <c r="D16" s="37" t="s">
        <v>324</v>
      </c>
      <c r="E16" s="36">
        <v>0.4</v>
      </c>
      <c r="F16" s="34">
        <v>1</v>
      </c>
      <c r="G16" s="34" t="s">
        <v>87</v>
      </c>
      <c r="H16" s="34" t="s">
        <v>87</v>
      </c>
      <c r="I16" s="36">
        <v>0</v>
      </c>
      <c r="J16" s="36">
        <v>0</v>
      </c>
      <c r="K16" s="36">
        <v>0</v>
      </c>
      <c r="L16" s="36">
        <v>0</v>
      </c>
      <c r="M16" s="36">
        <v>1</v>
      </c>
      <c r="N16" s="36">
        <v>0</v>
      </c>
      <c r="O16" s="36">
        <v>0</v>
      </c>
      <c r="P16" s="5">
        <f>SUM(Таблица8[[#This Row],[9]:[15]])</f>
        <v>1</v>
      </c>
      <c r="Q16" s="36">
        <v>0</v>
      </c>
      <c r="R16" s="36">
        <v>0</v>
      </c>
      <c r="S16" s="36">
        <v>0</v>
      </c>
      <c r="T16" s="36">
        <v>0</v>
      </c>
      <c r="U16" s="36">
        <v>1</v>
      </c>
      <c r="V16" s="36">
        <v>1</v>
      </c>
      <c r="W16" s="36">
        <v>0</v>
      </c>
      <c r="X16" s="36">
        <v>0</v>
      </c>
      <c r="Y16" s="5">
        <f>SUM(Таблица8[[#This Row],[17]:[21]])</f>
        <v>1</v>
      </c>
      <c r="Z16" s="36">
        <v>0</v>
      </c>
      <c r="AA16" s="36">
        <v>0</v>
      </c>
      <c r="AB16" s="5">
        <f>Таблица8[[#This Row],[25]]+Таблица8[[#This Row],[26]]+Таблица8[[#This Row],[27]]</f>
        <v>1</v>
      </c>
      <c r="AC16" s="41">
        <v>42381.569444444445</v>
      </c>
      <c r="AD16" s="41">
        <v>42381.652777777781</v>
      </c>
      <c r="AE16" s="41">
        <v>42381.652777777781</v>
      </c>
      <c r="AF16" s="44">
        <v>2</v>
      </c>
      <c r="AG16" s="42"/>
      <c r="AH16" s="42"/>
      <c r="AI16" s="42"/>
      <c r="AJ16" s="38">
        <f>Таблица8[28]*Таблица8[32]</f>
        <v>2</v>
      </c>
    </row>
    <row r="17" spans="1:36" s="71" customFormat="1" ht="25.5" x14ac:dyDescent="0.2">
      <c r="A17" s="5">
        <v>6</v>
      </c>
      <c r="B17" s="64" t="s">
        <v>222</v>
      </c>
      <c r="C17" s="65" t="s">
        <v>250</v>
      </c>
      <c r="D17" s="63" t="s">
        <v>126</v>
      </c>
      <c r="E17" s="63">
        <v>6</v>
      </c>
      <c r="F17" s="66">
        <v>0</v>
      </c>
      <c r="G17" s="66" t="s">
        <v>87</v>
      </c>
      <c r="H17" s="66" t="s">
        <v>87</v>
      </c>
      <c r="I17" s="63">
        <v>0</v>
      </c>
      <c r="J17" s="63">
        <v>0</v>
      </c>
      <c r="K17" s="63">
        <v>2</v>
      </c>
      <c r="L17" s="63">
        <v>0</v>
      </c>
      <c r="M17" s="63">
        <v>3</v>
      </c>
      <c r="N17" s="63">
        <v>1</v>
      </c>
      <c r="O17" s="63">
        <v>0</v>
      </c>
      <c r="P17" s="63">
        <f>SUM(Таблица8[[#This Row],[9]:[15]])</f>
        <v>6</v>
      </c>
      <c r="Q17" s="63">
        <v>0</v>
      </c>
      <c r="R17" s="63">
        <v>0</v>
      </c>
      <c r="S17" s="63">
        <v>1</v>
      </c>
      <c r="T17" s="63">
        <v>0</v>
      </c>
      <c r="U17" s="63">
        <v>9</v>
      </c>
      <c r="V17" s="63">
        <v>9</v>
      </c>
      <c r="W17" s="63">
        <v>1</v>
      </c>
      <c r="X17" s="63">
        <v>0</v>
      </c>
      <c r="Y17" s="63">
        <f>SUM(Таблица8[[#This Row],[17]:[21]])</f>
        <v>10</v>
      </c>
      <c r="Z17" s="63">
        <v>0</v>
      </c>
      <c r="AA17" s="63">
        <v>0</v>
      </c>
      <c r="AB17" s="63"/>
      <c r="AC17" s="67">
        <v>42381.947916666664</v>
      </c>
      <c r="AD17" s="67">
        <v>42382.107638888891</v>
      </c>
      <c r="AE17" s="67">
        <v>42382.107638888891</v>
      </c>
      <c r="AF17" s="68">
        <v>3.8</v>
      </c>
      <c r="AG17" s="69"/>
      <c r="AH17" s="69"/>
      <c r="AI17" s="69"/>
      <c r="AJ17" s="70"/>
    </row>
    <row r="18" spans="1:36" s="39" customFormat="1" ht="25.5" x14ac:dyDescent="0.2">
      <c r="A18" s="5">
        <v>7</v>
      </c>
      <c r="B18" s="6" t="s">
        <v>222</v>
      </c>
      <c r="C18" s="35" t="s">
        <v>93</v>
      </c>
      <c r="D18" s="5" t="s">
        <v>324</v>
      </c>
      <c r="E18" s="36">
        <v>6</v>
      </c>
      <c r="F18" s="34">
        <v>1</v>
      </c>
      <c r="G18" s="34" t="s">
        <v>87</v>
      </c>
      <c r="H18" s="34" t="s">
        <v>87</v>
      </c>
      <c r="I18" s="36">
        <v>0</v>
      </c>
      <c r="J18" s="36">
        <v>0</v>
      </c>
      <c r="K18" s="36">
        <v>0</v>
      </c>
      <c r="L18" s="36">
        <v>0</v>
      </c>
      <c r="M18" s="36">
        <v>4</v>
      </c>
      <c r="N18" s="36">
        <v>1</v>
      </c>
      <c r="O18" s="36">
        <v>0</v>
      </c>
      <c r="P18" s="5">
        <f>SUM(Таблица8[[#This Row],[9]:[15]])</f>
        <v>5</v>
      </c>
      <c r="Q18" s="36">
        <v>0</v>
      </c>
      <c r="R18" s="36">
        <v>0</v>
      </c>
      <c r="S18" s="36">
        <v>0</v>
      </c>
      <c r="T18" s="36">
        <v>0</v>
      </c>
      <c r="U18" s="36">
        <v>300</v>
      </c>
      <c r="V18" s="36">
        <v>300</v>
      </c>
      <c r="W18" s="36">
        <v>0</v>
      </c>
      <c r="X18" s="36">
        <v>0</v>
      </c>
      <c r="Y18" s="5">
        <f>SUM(Таблица8[[#This Row],[17]:[21]])</f>
        <v>300</v>
      </c>
      <c r="Z18" s="36">
        <v>0</v>
      </c>
      <c r="AA18" s="36">
        <v>0</v>
      </c>
      <c r="AB18" s="5">
        <f>Таблица8[[#This Row],[25]]+Таблица8[[#This Row],[26]]+Таблица8[[#This Row],[27]]</f>
        <v>300</v>
      </c>
      <c r="AC18" s="41">
        <v>42383.4375</v>
      </c>
      <c r="AD18" s="41">
        <v>42384.409722222219</v>
      </c>
      <c r="AE18" s="41">
        <v>42384.409722222219</v>
      </c>
      <c r="AF18" s="44">
        <v>23.33</v>
      </c>
      <c r="AG18" s="42"/>
      <c r="AH18" s="42"/>
      <c r="AI18" s="42"/>
      <c r="AJ18" s="38">
        <f>Таблица8[28]*Таблица8[32]</f>
        <v>6998.9999999999991</v>
      </c>
    </row>
    <row r="19" spans="1:36" s="39" customFormat="1" ht="25.5" x14ac:dyDescent="0.2">
      <c r="A19" s="5">
        <v>8</v>
      </c>
      <c r="B19" s="6" t="s">
        <v>222</v>
      </c>
      <c r="C19" s="35" t="s">
        <v>94</v>
      </c>
      <c r="D19" s="5" t="s">
        <v>65</v>
      </c>
      <c r="E19" s="36">
        <v>6</v>
      </c>
      <c r="F19" s="34">
        <v>1</v>
      </c>
      <c r="G19" s="34" t="s">
        <v>87</v>
      </c>
      <c r="H19" s="34" t="s">
        <v>87</v>
      </c>
      <c r="I19" s="36">
        <v>0</v>
      </c>
      <c r="J19" s="36">
        <v>0</v>
      </c>
      <c r="K19" s="36">
        <v>0</v>
      </c>
      <c r="L19" s="36">
        <v>0</v>
      </c>
      <c r="M19" s="36">
        <v>4</v>
      </c>
      <c r="N19" s="36">
        <v>1</v>
      </c>
      <c r="O19" s="36">
        <v>0</v>
      </c>
      <c r="P19" s="5">
        <f>SUM(Таблица8[[#This Row],[9]:[15]])</f>
        <v>5</v>
      </c>
      <c r="Q19" s="36">
        <v>0</v>
      </c>
      <c r="R19" s="36">
        <v>0</v>
      </c>
      <c r="S19" s="36">
        <v>0</v>
      </c>
      <c r="T19" s="36">
        <v>0</v>
      </c>
      <c r="U19" s="36">
        <v>300</v>
      </c>
      <c r="V19" s="36">
        <v>300</v>
      </c>
      <c r="W19" s="36">
        <v>0</v>
      </c>
      <c r="X19" s="36">
        <v>0</v>
      </c>
      <c r="Y19" s="5">
        <f>SUM(Таблица8[[#This Row],[17]:[21]])</f>
        <v>300</v>
      </c>
      <c r="Z19" s="36">
        <v>0</v>
      </c>
      <c r="AA19" s="36">
        <v>0</v>
      </c>
      <c r="AB19" s="5">
        <f>Таблица8[[#This Row],[25]]+Таблица8[[#This Row],[26]]+Таблица8[[#This Row],[27]]</f>
        <v>300</v>
      </c>
      <c r="AC19" s="41">
        <v>42391.684027777781</v>
      </c>
      <c r="AD19" s="41">
        <v>42391.715277777781</v>
      </c>
      <c r="AE19" s="41">
        <v>42391.715277777781</v>
      </c>
      <c r="AF19" s="44">
        <v>0.75</v>
      </c>
      <c r="AG19" s="42"/>
      <c r="AH19" s="42"/>
      <c r="AI19" s="42"/>
      <c r="AJ19" s="38">
        <f>Таблица8[28]*Таблица8[32]</f>
        <v>225</v>
      </c>
    </row>
    <row r="20" spans="1:36" s="39" customFormat="1" ht="25.5" x14ac:dyDescent="0.2">
      <c r="A20" s="5">
        <v>9</v>
      </c>
      <c r="B20" s="6" t="s">
        <v>222</v>
      </c>
      <c r="C20" s="35" t="s">
        <v>95</v>
      </c>
      <c r="D20" s="36" t="s">
        <v>91</v>
      </c>
      <c r="E20" s="36">
        <v>10</v>
      </c>
      <c r="F20" s="34">
        <v>1</v>
      </c>
      <c r="G20" s="34" t="s">
        <v>87</v>
      </c>
      <c r="H20" s="34" t="s">
        <v>87</v>
      </c>
      <c r="I20" s="36">
        <v>0</v>
      </c>
      <c r="J20" s="36">
        <v>0</v>
      </c>
      <c r="K20" s="36">
        <v>0</v>
      </c>
      <c r="L20" s="36">
        <v>2</v>
      </c>
      <c r="M20" s="36">
        <v>2</v>
      </c>
      <c r="N20" s="36">
        <v>0</v>
      </c>
      <c r="O20" s="36">
        <v>0</v>
      </c>
      <c r="P20" s="5">
        <f>SUM(Таблица8[[#This Row],[9]:[15]])</f>
        <v>4</v>
      </c>
      <c r="Q20" s="36">
        <v>0</v>
      </c>
      <c r="R20" s="36">
        <v>0</v>
      </c>
      <c r="S20" s="36">
        <v>0</v>
      </c>
      <c r="T20" s="36">
        <v>5</v>
      </c>
      <c r="U20" s="36">
        <v>0</v>
      </c>
      <c r="V20" s="36">
        <v>0</v>
      </c>
      <c r="W20" s="36">
        <v>5</v>
      </c>
      <c r="X20" s="36">
        <v>0</v>
      </c>
      <c r="Y20" s="5">
        <f>SUM(Таблица8[[#This Row],[17]:[21]])</f>
        <v>5</v>
      </c>
      <c r="Z20" s="36">
        <v>0</v>
      </c>
      <c r="AA20" s="36">
        <v>0</v>
      </c>
      <c r="AB20" s="5">
        <f>Таблица8[[#This Row],[25]]+Таблица8[[#This Row],[26]]+Таблица8[[#This Row],[27]]</f>
        <v>5</v>
      </c>
      <c r="AC20" s="41">
        <v>42397.079861111109</v>
      </c>
      <c r="AD20" s="41">
        <v>42397.118055555555</v>
      </c>
      <c r="AE20" s="41">
        <v>42397.118055555555</v>
      </c>
      <c r="AF20" s="44">
        <v>0.92</v>
      </c>
      <c r="AG20" s="42"/>
      <c r="AH20" s="42"/>
      <c r="AI20" s="42"/>
      <c r="AJ20" s="38">
        <f>Таблица8[28]*Таблица8[32]</f>
        <v>4.6000000000000005</v>
      </c>
    </row>
    <row r="21" spans="1:36" s="39" customFormat="1" ht="25.5" x14ac:dyDescent="0.2">
      <c r="A21" s="5">
        <v>10</v>
      </c>
      <c r="B21" s="6" t="s">
        <v>222</v>
      </c>
      <c r="C21" s="35" t="s">
        <v>96</v>
      </c>
      <c r="D21" s="37" t="s">
        <v>324</v>
      </c>
      <c r="E21" s="36">
        <v>0.4</v>
      </c>
      <c r="F21" s="34">
        <v>1</v>
      </c>
      <c r="G21" s="34" t="s">
        <v>87</v>
      </c>
      <c r="H21" s="34" t="s">
        <v>87</v>
      </c>
      <c r="I21" s="36">
        <v>0</v>
      </c>
      <c r="J21" s="36">
        <v>0</v>
      </c>
      <c r="K21" s="36">
        <v>0</v>
      </c>
      <c r="L21" s="36">
        <v>0</v>
      </c>
      <c r="M21" s="36">
        <v>1</v>
      </c>
      <c r="N21" s="36">
        <v>0</v>
      </c>
      <c r="O21" s="36">
        <v>0</v>
      </c>
      <c r="P21" s="5">
        <f>SUM(Таблица8[[#This Row],[9]:[15]])</f>
        <v>1</v>
      </c>
      <c r="Q21" s="36">
        <v>0</v>
      </c>
      <c r="R21" s="36">
        <v>0</v>
      </c>
      <c r="S21" s="36">
        <v>0</v>
      </c>
      <c r="T21" s="36">
        <v>0</v>
      </c>
      <c r="U21" s="36">
        <v>4</v>
      </c>
      <c r="V21" s="36">
        <v>4</v>
      </c>
      <c r="W21" s="36">
        <v>0</v>
      </c>
      <c r="X21" s="36">
        <v>0</v>
      </c>
      <c r="Y21" s="5">
        <f>SUM(Таблица8[[#This Row],[17]:[21]])</f>
        <v>4</v>
      </c>
      <c r="Z21" s="36">
        <v>0</v>
      </c>
      <c r="AA21" s="36">
        <v>0</v>
      </c>
      <c r="AB21" s="5">
        <f>Таблица8[[#This Row],[25]]+Таблица8[[#This Row],[26]]+Таблица8[[#This Row],[27]]</f>
        <v>4</v>
      </c>
      <c r="AC21" s="41">
        <v>42400.583333333336</v>
      </c>
      <c r="AD21" s="41">
        <v>42400.732638888891</v>
      </c>
      <c r="AE21" s="41">
        <v>42400.732638888891</v>
      </c>
      <c r="AF21" s="44">
        <v>3.58</v>
      </c>
      <c r="AG21" s="42"/>
      <c r="AH21" s="42"/>
      <c r="AI21" s="42"/>
      <c r="AJ21" s="38">
        <f>Таблица8[28]*Таблица8[32]</f>
        <v>14.32</v>
      </c>
    </row>
    <row r="22" spans="1:36" s="39" customFormat="1" ht="25.5" x14ac:dyDescent="0.2">
      <c r="A22" s="5">
        <v>11</v>
      </c>
      <c r="B22" s="6" t="s">
        <v>222</v>
      </c>
      <c r="C22" s="35" t="s">
        <v>97</v>
      </c>
      <c r="D22" s="36" t="s">
        <v>91</v>
      </c>
      <c r="E22" s="36">
        <v>0.4</v>
      </c>
      <c r="F22" s="34">
        <v>1</v>
      </c>
      <c r="G22" s="34" t="s">
        <v>87</v>
      </c>
      <c r="H22" s="34" t="s">
        <v>87</v>
      </c>
      <c r="I22" s="36">
        <v>0</v>
      </c>
      <c r="J22" s="36">
        <v>0</v>
      </c>
      <c r="K22" s="36">
        <v>0</v>
      </c>
      <c r="L22" s="36">
        <v>0</v>
      </c>
      <c r="M22" s="36">
        <v>1</v>
      </c>
      <c r="N22" s="36">
        <v>0</v>
      </c>
      <c r="O22" s="36">
        <v>0</v>
      </c>
      <c r="P22" s="5">
        <f>SUM(Таблица8[[#This Row],[9]:[15]])</f>
        <v>1</v>
      </c>
      <c r="Q22" s="36">
        <v>0</v>
      </c>
      <c r="R22" s="36">
        <v>0</v>
      </c>
      <c r="S22" s="36">
        <v>0</v>
      </c>
      <c r="T22" s="36">
        <v>0</v>
      </c>
      <c r="U22" s="36">
        <v>22</v>
      </c>
      <c r="V22" s="36">
        <v>22</v>
      </c>
      <c r="W22" s="36">
        <v>0</v>
      </c>
      <c r="X22" s="36">
        <v>0</v>
      </c>
      <c r="Y22" s="5">
        <f>SUM(Таблица8[[#This Row],[17]:[21]])</f>
        <v>22</v>
      </c>
      <c r="Z22" s="36">
        <v>0</v>
      </c>
      <c r="AA22" s="36">
        <v>0</v>
      </c>
      <c r="AB22" s="5">
        <f>Таблица8[[#This Row],[25]]+Таблица8[[#This Row],[26]]+Таблица8[[#This Row],[27]]</f>
        <v>22</v>
      </c>
      <c r="AC22" s="41">
        <v>42400.854166666664</v>
      </c>
      <c r="AD22" s="41">
        <v>42400.881944444445</v>
      </c>
      <c r="AE22" s="41">
        <v>42400.881944444445</v>
      </c>
      <c r="AF22" s="44">
        <v>0.67</v>
      </c>
      <c r="AG22" s="42"/>
      <c r="AH22" s="42"/>
      <c r="AI22" s="42"/>
      <c r="AJ22" s="38">
        <f>Таблица8[28]*Таблица8[32]</f>
        <v>14.74</v>
      </c>
    </row>
    <row r="23" spans="1:36" s="39" customFormat="1" ht="25.5" x14ac:dyDescent="0.2">
      <c r="A23" s="5">
        <v>12</v>
      </c>
      <c r="B23" s="6" t="s">
        <v>222</v>
      </c>
      <c r="C23" s="35" t="s">
        <v>98</v>
      </c>
      <c r="D23" s="5" t="s">
        <v>65</v>
      </c>
      <c r="E23" s="36">
        <v>0.4</v>
      </c>
      <c r="F23" s="34">
        <v>1</v>
      </c>
      <c r="G23" s="34" t="s">
        <v>87</v>
      </c>
      <c r="H23" s="34" t="s">
        <v>87</v>
      </c>
      <c r="I23" s="36">
        <v>0</v>
      </c>
      <c r="J23" s="36">
        <v>0</v>
      </c>
      <c r="K23" s="36">
        <v>0</v>
      </c>
      <c r="L23" s="36">
        <v>0</v>
      </c>
      <c r="M23" s="36">
        <v>1</v>
      </c>
      <c r="N23" s="36">
        <v>0</v>
      </c>
      <c r="O23" s="36">
        <v>0</v>
      </c>
      <c r="P23" s="5">
        <f>SUM(Таблица8[[#This Row],[9]:[15]])</f>
        <v>1</v>
      </c>
      <c r="Q23" s="36">
        <v>0</v>
      </c>
      <c r="R23" s="36">
        <v>0</v>
      </c>
      <c r="S23" s="36">
        <v>0</v>
      </c>
      <c r="T23" s="36">
        <v>0</v>
      </c>
      <c r="U23" s="36">
        <v>15</v>
      </c>
      <c r="V23" s="36">
        <v>15</v>
      </c>
      <c r="W23" s="36">
        <v>0</v>
      </c>
      <c r="X23" s="36">
        <v>0</v>
      </c>
      <c r="Y23" s="5">
        <f>SUM(Таблица8[[#This Row],[17]:[21]])</f>
        <v>15</v>
      </c>
      <c r="Z23" s="36">
        <v>0</v>
      </c>
      <c r="AA23" s="36">
        <v>0</v>
      </c>
      <c r="AB23" s="5">
        <f>Таблица8[[#This Row],[25]]+Таблица8[[#This Row],[26]]+Таблица8[[#This Row],[27]]</f>
        <v>15</v>
      </c>
      <c r="AC23" s="41">
        <v>42400.958333333336</v>
      </c>
      <c r="AD23" s="41">
        <v>42400.986111111109</v>
      </c>
      <c r="AE23" s="41">
        <v>42400.986111111109</v>
      </c>
      <c r="AF23" s="44">
        <v>0.67</v>
      </c>
      <c r="AG23" s="42"/>
      <c r="AH23" s="42"/>
      <c r="AI23" s="42"/>
      <c r="AJ23" s="38">
        <f>Таблица8[28]*Таблица8[32]</f>
        <v>10.050000000000001</v>
      </c>
    </row>
    <row r="24" spans="1:36" s="39" customFormat="1" ht="25.5" x14ac:dyDescent="0.2">
      <c r="A24" s="5">
        <v>13</v>
      </c>
      <c r="B24" s="6" t="s">
        <v>222</v>
      </c>
      <c r="C24" s="35" t="s">
        <v>99</v>
      </c>
      <c r="D24" s="5" t="s">
        <v>65</v>
      </c>
      <c r="E24" s="36">
        <v>10</v>
      </c>
      <c r="F24" s="34">
        <v>1</v>
      </c>
      <c r="G24" s="34" t="s">
        <v>87</v>
      </c>
      <c r="H24" s="34" t="s">
        <v>87</v>
      </c>
      <c r="I24" s="36">
        <v>0</v>
      </c>
      <c r="J24" s="36">
        <v>0</v>
      </c>
      <c r="K24" s="36">
        <v>0</v>
      </c>
      <c r="L24" s="36">
        <v>3</v>
      </c>
      <c r="M24" s="36">
        <v>0</v>
      </c>
      <c r="N24" s="36">
        <v>1</v>
      </c>
      <c r="O24" s="36">
        <v>0</v>
      </c>
      <c r="P24" s="5">
        <f>SUM(Таблица8[[#This Row],[9]:[15]])</f>
        <v>4</v>
      </c>
      <c r="Q24" s="36">
        <v>0</v>
      </c>
      <c r="R24" s="36">
        <v>0</v>
      </c>
      <c r="S24" s="36">
        <v>0</v>
      </c>
      <c r="T24" s="36">
        <v>4</v>
      </c>
      <c r="U24" s="36">
        <v>0</v>
      </c>
      <c r="V24" s="36">
        <v>0</v>
      </c>
      <c r="W24" s="36">
        <v>0</v>
      </c>
      <c r="X24" s="36">
        <v>0</v>
      </c>
      <c r="Y24" s="5">
        <f>SUM(Таблица8[[#This Row],[17]:[21]])</f>
        <v>4</v>
      </c>
      <c r="Z24" s="36">
        <v>0</v>
      </c>
      <c r="AA24" s="36">
        <v>0</v>
      </c>
      <c r="AB24" s="5">
        <f>Таблица8[[#This Row],[25]]+Таблица8[[#This Row],[26]]+Таблица8[[#This Row],[27]]</f>
        <v>4</v>
      </c>
      <c r="AC24" s="41">
        <v>42401.013888888891</v>
      </c>
      <c r="AD24" s="41">
        <v>42401.090277777781</v>
      </c>
      <c r="AE24" s="41">
        <v>42401.090277777781</v>
      </c>
      <c r="AF24" s="44">
        <v>1.83</v>
      </c>
      <c r="AG24" s="42"/>
      <c r="AH24" s="42"/>
      <c r="AI24" s="42"/>
      <c r="AJ24" s="38">
        <f>Таблица8[28]*Таблица8[32]</f>
        <v>7.32</v>
      </c>
    </row>
    <row r="25" spans="1:36" s="71" customFormat="1" ht="25.5" x14ac:dyDescent="0.2">
      <c r="A25" s="5">
        <v>14</v>
      </c>
      <c r="B25" s="64" t="s">
        <v>222</v>
      </c>
      <c r="C25" s="65" t="s">
        <v>251</v>
      </c>
      <c r="D25" s="63" t="s">
        <v>91</v>
      </c>
      <c r="E25" s="63">
        <v>10</v>
      </c>
      <c r="F25" s="66">
        <v>0</v>
      </c>
      <c r="G25" s="66" t="s">
        <v>87</v>
      </c>
      <c r="H25" s="66" t="s">
        <v>87</v>
      </c>
      <c r="I25" s="63">
        <v>0</v>
      </c>
      <c r="J25" s="63">
        <v>0</v>
      </c>
      <c r="K25" s="63">
        <v>0</v>
      </c>
      <c r="L25" s="63">
        <v>0</v>
      </c>
      <c r="M25" s="63">
        <v>12</v>
      </c>
      <c r="N25" s="63">
        <v>1</v>
      </c>
      <c r="O25" s="63">
        <v>0</v>
      </c>
      <c r="P25" s="63">
        <f>SUM(Таблица8[[#This Row],[9]:[15]])</f>
        <v>13</v>
      </c>
      <c r="Q25" s="63">
        <v>0</v>
      </c>
      <c r="R25" s="63">
        <v>0</v>
      </c>
      <c r="S25" s="63">
        <v>0</v>
      </c>
      <c r="T25" s="63">
        <v>0</v>
      </c>
      <c r="U25" s="63">
        <v>25</v>
      </c>
      <c r="V25" s="63">
        <v>25</v>
      </c>
      <c r="W25" s="63">
        <v>0</v>
      </c>
      <c r="X25" s="63">
        <v>0</v>
      </c>
      <c r="Y25" s="63">
        <f>SUM(Таблица8[[#This Row],[17]:[21]])</f>
        <v>25</v>
      </c>
      <c r="Z25" s="63">
        <v>0</v>
      </c>
      <c r="AA25" s="63">
        <v>0</v>
      </c>
      <c r="AB25" s="63"/>
      <c r="AC25" s="67">
        <v>42401.635416666664</v>
      </c>
      <c r="AD25" s="67">
        <v>42401.822916666664</v>
      </c>
      <c r="AE25" s="67">
        <v>42401.822916666664</v>
      </c>
      <c r="AF25" s="68">
        <v>4.5</v>
      </c>
      <c r="AG25" s="69"/>
      <c r="AH25" s="69"/>
      <c r="AI25" s="69"/>
      <c r="AJ25" s="70"/>
    </row>
    <row r="26" spans="1:36" s="71" customFormat="1" ht="25.5" x14ac:dyDescent="0.2">
      <c r="A26" s="5">
        <v>15</v>
      </c>
      <c r="B26" s="64" t="s">
        <v>222</v>
      </c>
      <c r="C26" s="65" t="s">
        <v>252</v>
      </c>
      <c r="D26" s="63" t="s">
        <v>65</v>
      </c>
      <c r="E26" s="63">
        <v>10</v>
      </c>
      <c r="F26" s="66">
        <v>0</v>
      </c>
      <c r="G26" s="66" t="s">
        <v>87</v>
      </c>
      <c r="H26" s="66" t="s">
        <v>87</v>
      </c>
      <c r="I26" s="63">
        <v>0</v>
      </c>
      <c r="J26" s="63">
        <v>0</v>
      </c>
      <c r="K26" s="63">
        <v>0</v>
      </c>
      <c r="L26" s="63">
        <v>1</v>
      </c>
      <c r="M26" s="63">
        <v>1</v>
      </c>
      <c r="N26" s="63">
        <v>0</v>
      </c>
      <c r="O26" s="63">
        <v>0</v>
      </c>
      <c r="P26" s="63">
        <f>SUM(Таблица8[[#This Row],[9]:[15]])</f>
        <v>2</v>
      </c>
      <c r="Q26" s="63">
        <v>0</v>
      </c>
      <c r="R26" s="63">
        <v>0</v>
      </c>
      <c r="S26" s="63">
        <v>0</v>
      </c>
      <c r="T26" s="63">
        <v>1</v>
      </c>
      <c r="U26" s="63">
        <v>1</v>
      </c>
      <c r="V26" s="63">
        <v>1</v>
      </c>
      <c r="W26" s="63">
        <v>1</v>
      </c>
      <c r="X26" s="63">
        <v>0</v>
      </c>
      <c r="Y26" s="63">
        <f>SUM(Таблица8[[#This Row],[17]:[21]])</f>
        <v>2</v>
      </c>
      <c r="Z26" s="63">
        <v>0</v>
      </c>
      <c r="AA26" s="63">
        <v>0</v>
      </c>
      <c r="AB26" s="63"/>
      <c r="AC26" s="67">
        <v>42403.326388888891</v>
      </c>
      <c r="AD26" s="67">
        <v>42403.46875</v>
      </c>
      <c r="AE26" s="67">
        <v>42403.46875</v>
      </c>
      <c r="AF26" s="68">
        <v>3.4</v>
      </c>
      <c r="AG26" s="69"/>
      <c r="AH26" s="69"/>
      <c r="AI26" s="69"/>
      <c r="AJ26" s="70"/>
    </row>
    <row r="27" spans="1:36" s="39" customFormat="1" ht="25.5" x14ac:dyDescent="0.2">
      <c r="A27" s="5">
        <v>16</v>
      </c>
      <c r="B27" s="6" t="s">
        <v>222</v>
      </c>
      <c r="C27" s="35" t="s">
        <v>86</v>
      </c>
      <c r="D27" s="5" t="s">
        <v>65</v>
      </c>
      <c r="E27" s="36">
        <v>0.4</v>
      </c>
      <c r="F27" s="34">
        <v>1</v>
      </c>
      <c r="G27" s="34" t="s">
        <v>87</v>
      </c>
      <c r="H27" s="34" t="s">
        <v>87</v>
      </c>
      <c r="I27" s="36">
        <v>0</v>
      </c>
      <c r="J27" s="36">
        <v>0</v>
      </c>
      <c r="K27" s="36">
        <v>0</v>
      </c>
      <c r="L27" s="36">
        <v>0</v>
      </c>
      <c r="M27" s="36">
        <v>1</v>
      </c>
      <c r="N27" s="36">
        <v>0</v>
      </c>
      <c r="O27" s="36">
        <v>0</v>
      </c>
      <c r="P27" s="5">
        <f>SUM(Таблица8[[#This Row],[9]:[15]])</f>
        <v>1</v>
      </c>
      <c r="Q27" s="36">
        <v>0</v>
      </c>
      <c r="R27" s="36">
        <v>0</v>
      </c>
      <c r="S27" s="36">
        <v>0</v>
      </c>
      <c r="T27" s="36">
        <v>0</v>
      </c>
      <c r="U27" s="36">
        <v>1</v>
      </c>
      <c r="V27" s="36">
        <v>1</v>
      </c>
      <c r="W27" s="36">
        <v>0</v>
      </c>
      <c r="X27" s="36">
        <v>0</v>
      </c>
      <c r="Y27" s="5">
        <f>SUM(Таблица8[[#This Row],[17]:[21]])</f>
        <v>1</v>
      </c>
      <c r="Z27" s="36">
        <v>0</v>
      </c>
      <c r="AA27" s="36">
        <v>0</v>
      </c>
      <c r="AB27" s="5">
        <f>Таблица8[[#This Row],[25]]+Таблица8[[#This Row],[26]]+Таблица8[[#This Row],[27]]</f>
        <v>1</v>
      </c>
      <c r="AC27" s="41">
        <v>42405.625</v>
      </c>
      <c r="AD27" s="41">
        <v>42405.666666666664</v>
      </c>
      <c r="AE27" s="41">
        <v>42405.666666666664</v>
      </c>
      <c r="AF27" s="44">
        <v>1</v>
      </c>
      <c r="AG27" s="42"/>
      <c r="AH27" s="42"/>
      <c r="AI27" s="42"/>
      <c r="AJ27" s="38">
        <f>Таблица8[28]*Таблица8[32]</f>
        <v>1</v>
      </c>
    </row>
    <row r="28" spans="1:36" s="39" customFormat="1" ht="25.5" x14ac:dyDescent="0.2">
      <c r="A28" s="5">
        <v>17</v>
      </c>
      <c r="B28" s="6" t="s">
        <v>222</v>
      </c>
      <c r="C28" s="35" t="s">
        <v>100</v>
      </c>
      <c r="D28" s="36" t="s">
        <v>91</v>
      </c>
      <c r="E28" s="36">
        <v>0.4</v>
      </c>
      <c r="F28" s="34">
        <v>1</v>
      </c>
      <c r="G28" s="34" t="s">
        <v>87</v>
      </c>
      <c r="H28" s="34" t="s">
        <v>87</v>
      </c>
      <c r="I28" s="36">
        <v>0</v>
      </c>
      <c r="J28" s="36">
        <v>0</v>
      </c>
      <c r="K28" s="36">
        <v>0</v>
      </c>
      <c r="L28" s="36">
        <v>0</v>
      </c>
      <c r="M28" s="36">
        <v>1</v>
      </c>
      <c r="N28" s="36">
        <v>0</v>
      </c>
      <c r="O28" s="36">
        <v>0</v>
      </c>
      <c r="P28" s="5">
        <f>SUM(Таблица8[[#This Row],[9]:[15]])</f>
        <v>1</v>
      </c>
      <c r="Q28" s="36">
        <v>0</v>
      </c>
      <c r="R28" s="36">
        <v>0</v>
      </c>
      <c r="S28" s="36">
        <v>0</v>
      </c>
      <c r="T28" s="36">
        <v>0</v>
      </c>
      <c r="U28" s="36">
        <v>15</v>
      </c>
      <c r="V28" s="36">
        <v>15</v>
      </c>
      <c r="W28" s="36">
        <v>0</v>
      </c>
      <c r="X28" s="36">
        <v>0</v>
      </c>
      <c r="Y28" s="5">
        <f>SUM(Таблица8[[#This Row],[17]:[21]])</f>
        <v>15</v>
      </c>
      <c r="Z28" s="36">
        <v>0</v>
      </c>
      <c r="AA28" s="36">
        <v>0</v>
      </c>
      <c r="AB28" s="5">
        <f>Таблица8[[#This Row],[25]]+Таблица8[[#This Row],[26]]+Таблица8[[#This Row],[27]]</f>
        <v>15</v>
      </c>
      <c r="AC28" s="41">
        <v>42406.375</v>
      </c>
      <c r="AD28" s="41">
        <v>42406.444444444445</v>
      </c>
      <c r="AE28" s="41">
        <v>42406.444444444445</v>
      </c>
      <c r="AF28" s="44">
        <v>1.67</v>
      </c>
      <c r="AG28" s="42"/>
      <c r="AH28" s="42"/>
      <c r="AI28" s="42"/>
      <c r="AJ28" s="38">
        <f>Таблица8[28]*Таблица8[32]</f>
        <v>25.049999999999997</v>
      </c>
    </row>
    <row r="29" spans="1:36" s="39" customFormat="1" ht="25.5" x14ac:dyDescent="0.2">
      <c r="A29" s="5">
        <v>18</v>
      </c>
      <c r="B29" s="6" t="s">
        <v>222</v>
      </c>
      <c r="C29" s="35" t="s">
        <v>101</v>
      </c>
      <c r="D29" s="36" t="s">
        <v>91</v>
      </c>
      <c r="E29" s="36">
        <v>0.4</v>
      </c>
      <c r="F29" s="34">
        <v>1</v>
      </c>
      <c r="G29" s="34" t="s">
        <v>87</v>
      </c>
      <c r="H29" s="34" t="s">
        <v>87</v>
      </c>
      <c r="I29" s="36">
        <v>0</v>
      </c>
      <c r="J29" s="36">
        <v>0</v>
      </c>
      <c r="K29" s="36">
        <v>0</v>
      </c>
      <c r="L29" s="36">
        <v>0</v>
      </c>
      <c r="M29" s="36">
        <v>1</v>
      </c>
      <c r="N29" s="36">
        <v>0</v>
      </c>
      <c r="O29" s="36">
        <v>0</v>
      </c>
      <c r="P29" s="5">
        <f>SUM(Таблица8[[#This Row],[9]:[15]])</f>
        <v>1</v>
      </c>
      <c r="Q29" s="36">
        <v>0</v>
      </c>
      <c r="R29" s="36">
        <v>0</v>
      </c>
      <c r="S29" s="36">
        <v>0</v>
      </c>
      <c r="T29" s="36">
        <v>1</v>
      </c>
      <c r="U29" s="36">
        <v>0</v>
      </c>
      <c r="V29" s="36">
        <v>0</v>
      </c>
      <c r="W29" s="36">
        <v>1</v>
      </c>
      <c r="X29" s="36">
        <v>0</v>
      </c>
      <c r="Y29" s="5">
        <f>SUM(Таблица8[[#This Row],[17]:[21]])</f>
        <v>1</v>
      </c>
      <c r="Z29" s="36">
        <v>0</v>
      </c>
      <c r="AA29" s="36">
        <v>0</v>
      </c>
      <c r="AB29" s="5">
        <f>Таблица8[[#This Row],[25]]+Таблица8[[#This Row],[26]]+Таблица8[[#This Row],[27]]</f>
        <v>1</v>
      </c>
      <c r="AC29" s="41">
        <v>42408.604166666664</v>
      </c>
      <c r="AD29" s="41">
        <v>42408.645833333336</v>
      </c>
      <c r="AE29" s="41">
        <v>42408.645833333336</v>
      </c>
      <c r="AF29" s="44">
        <v>1</v>
      </c>
      <c r="AG29" s="42"/>
      <c r="AH29" s="42"/>
      <c r="AI29" s="42"/>
      <c r="AJ29" s="38">
        <f>Таблица8[28]*Таблица8[32]</f>
        <v>1</v>
      </c>
    </row>
    <row r="30" spans="1:36" s="39" customFormat="1" ht="25.5" x14ac:dyDescent="0.2">
      <c r="A30" s="5">
        <v>19</v>
      </c>
      <c r="B30" s="6" t="s">
        <v>222</v>
      </c>
      <c r="C30" s="35" t="s">
        <v>102</v>
      </c>
      <c r="D30" s="5" t="s">
        <v>65</v>
      </c>
      <c r="E30" s="36">
        <v>0.4</v>
      </c>
      <c r="F30" s="34">
        <v>1</v>
      </c>
      <c r="G30" s="34" t="s">
        <v>87</v>
      </c>
      <c r="H30" s="34" t="s">
        <v>87</v>
      </c>
      <c r="I30" s="36">
        <v>0</v>
      </c>
      <c r="J30" s="36">
        <v>0</v>
      </c>
      <c r="K30" s="36">
        <v>0</v>
      </c>
      <c r="L30" s="36">
        <v>0</v>
      </c>
      <c r="M30" s="36">
        <v>1</v>
      </c>
      <c r="N30" s="36">
        <v>0</v>
      </c>
      <c r="O30" s="36">
        <v>0</v>
      </c>
      <c r="P30" s="5">
        <f>SUM(Таблица8[[#This Row],[9]:[15]])</f>
        <v>1</v>
      </c>
      <c r="Q30" s="36">
        <v>0</v>
      </c>
      <c r="R30" s="36">
        <v>0</v>
      </c>
      <c r="S30" s="36">
        <v>0</v>
      </c>
      <c r="T30" s="36">
        <v>0</v>
      </c>
      <c r="U30" s="36">
        <v>8</v>
      </c>
      <c r="V30" s="36">
        <v>8</v>
      </c>
      <c r="W30" s="36">
        <v>0</v>
      </c>
      <c r="X30" s="36">
        <v>0</v>
      </c>
      <c r="Y30" s="5">
        <f>SUM(Таблица8[[#This Row],[17]:[21]])</f>
        <v>8</v>
      </c>
      <c r="Z30" s="36">
        <v>0</v>
      </c>
      <c r="AA30" s="36">
        <v>0</v>
      </c>
      <c r="AB30" s="5">
        <f>Таблица8[[#This Row],[25]]+Таблица8[[#This Row],[26]]+Таблица8[[#This Row],[27]]</f>
        <v>8</v>
      </c>
      <c r="AC30" s="41">
        <v>42409.520833333336</v>
      </c>
      <c r="AD30" s="41">
        <v>42409.583333333336</v>
      </c>
      <c r="AE30" s="41">
        <v>42409.583333333336</v>
      </c>
      <c r="AF30" s="44">
        <v>1.5</v>
      </c>
      <c r="AG30" s="42"/>
      <c r="AH30" s="42"/>
      <c r="AI30" s="42"/>
      <c r="AJ30" s="38">
        <f>Таблица8[28]*Таблица8[32]</f>
        <v>12</v>
      </c>
    </row>
    <row r="31" spans="1:36" s="39" customFormat="1" ht="25.5" x14ac:dyDescent="0.2">
      <c r="A31" s="5">
        <v>20</v>
      </c>
      <c r="B31" s="6" t="s">
        <v>222</v>
      </c>
      <c r="C31" s="35" t="s">
        <v>86</v>
      </c>
      <c r="D31" s="5" t="s">
        <v>65</v>
      </c>
      <c r="E31" s="36">
        <v>0.4</v>
      </c>
      <c r="F31" s="34">
        <v>1</v>
      </c>
      <c r="G31" s="34" t="s">
        <v>87</v>
      </c>
      <c r="H31" s="34" t="s">
        <v>87</v>
      </c>
      <c r="I31" s="36">
        <v>0</v>
      </c>
      <c r="J31" s="36">
        <v>0</v>
      </c>
      <c r="K31" s="36">
        <v>0</v>
      </c>
      <c r="L31" s="36">
        <v>0</v>
      </c>
      <c r="M31" s="36">
        <v>1</v>
      </c>
      <c r="N31" s="36">
        <v>0</v>
      </c>
      <c r="O31" s="36">
        <v>0</v>
      </c>
      <c r="P31" s="5">
        <f>SUM(Таблица8[[#This Row],[9]:[15]])</f>
        <v>1</v>
      </c>
      <c r="Q31" s="36">
        <v>0</v>
      </c>
      <c r="R31" s="36">
        <v>0</v>
      </c>
      <c r="S31" s="36">
        <v>0</v>
      </c>
      <c r="T31" s="36">
        <v>0</v>
      </c>
      <c r="U31" s="36">
        <v>26</v>
      </c>
      <c r="V31" s="36">
        <v>26</v>
      </c>
      <c r="W31" s="36">
        <v>0</v>
      </c>
      <c r="X31" s="36">
        <v>0</v>
      </c>
      <c r="Y31" s="5">
        <f>SUM(Таблица8[[#This Row],[17]:[21]])</f>
        <v>26</v>
      </c>
      <c r="Z31" s="36">
        <v>0</v>
      </c>
      <c r="AA31" s="36">
        <v>0</v>
      </c>
      <c r="AB31" s="5">
        <f>Таблица8[[#This Row],[25]]+Таблица8[[#This Row],[26]]+Таблица8[[#This Row],[27]]</f>
        <v>26</v>
      </c>
      <c r="AC31" s="41">
        <v>42409.979166666664</v>
      </c>
      <c r="AD31" s="41">
        <v>42410.041666666664</v>
      </c>
      <c r="AE31" s="41">
        <v>42410.041666666664</v>
      </c>
      <c r="AF31" s="44">
        <v>1.5</v>
      </c>
      <c r="AG31" s="42"/>
      <c r="AH31" s="42"/>
      <c r="AI31" s="42"/>
      <c r="AJ31" s="38">
        <f>Таблица8[28]*Таблица8[32]</f>
        <v>39</v>
      </c>
    </row>
    <row r="32" spans="1:36" s="39" customFormat="1" ht="25.5" x14ac:dyDescent="0.2">
      <c r="A32" s="5">
        <v>21</v>
      </c>
      <c r="B32" s="6" t="s">
        <v>222</v>
      </c>
      <c r="C32" s="35" t="s">
        <v>103</v>
      </c>
      <c r="D32" s="37" t="s">
        <v>324</v>
      </c>
      <c r="E32" s="36">
        <v>6</v>
      </c>
      <c r="F32" s="34">
        <v>1</v>
      </c>
      <c r="G32" s="34" t="s">
        <v>87</v>
      </c>
      <c r="H32" s="34" t="s">
        <v>87</v>
      </c>
      <c r="I32" s="36">
        <v>0</v>
      </c>
      <c r="J32" s="36">
        <v>0</v>
      </c>
      <c r="K32" s="36">
        <v>0</v>
      </c>
      <c r="L32" s="36">
        <v>2</v>
      </c>
      <c r="M32" s="36">
        <v>10</v>
      </c>
      <c r="N32" s="36">
        <v>1</v>
      </c>
      <c r="O32" s="36">
        <v>0</v>
      </c>
      <c r="P32" s="5">
        <f>SUM(Таблица8[[#This Row],[9]:[15]])</f>
        <v>13</v>
      </c>
      <c r="Q32" s="36">
        <v>0</v>
      </c>
      <c r="R32" s="36">
        <v>0</v>
      </c>
      <c r="S32" s="36">
        <v>0</v>
      </c>
      <c r="T32" s="36">
        <v>1</v>
      </c>
      <c r="U32" s="36">
        <v>24</v>
      </c>
      <c r="V32" s="36">
        <v>24</v>
      </c>
      <c r="W32" s="36">
        <v>1</v>
      </c>
      <c r="X32" s="36">
        <v>0</v>
      </c>
      <c r="Y32" s="5">
        <f>SUM(Таблица8[[#This Row],[17]:[21]])</f>
        <v>25</v>
      </c>
      <c r="Z32" s="36">
        <v>0</v>
      </c>
      <c r="AA32" s="36">
        <v>0</v>
      </c>
      <c r="AB32" s="5">
        <f>Таблица8[[#This Row],[25]]+Таблица8[[#This Row],[26]]+Таблица8[[#This Row],[27]]</f>
        <v>25</v>
      </c>
      <c r="AC32" s="43" t="s">
        <v>104</v>
      </c>
      <c r="AD32" s="43" t="s">
        <v>105</v>
      </c>
      <c r="AE32" s="43" t="s">
        <v>105</v>
      </c>
      <c r="AF32" s="44">
        <v>7</v>
      </c>
      <c r="AG32" s="43"/>
      <c r="AH32" s="43"/>
      <c r="AI32" s="43"/>
      <c r="AJ32" s="38">
        <f>Таблица8[28]*Таблица8[32]</f>
        <v>175</v>
      </c>
    </row>
    <row r="33" spans="1:36" s="39" customFormat="1" ht="25.5" x14ac:dyDescent="0.2">
      <c r="A33" s="5">
        <v>22</v>
      </c>
      <c r="B33" s="6" t="s">
        <v>222</v>
      </c>
      <c r="C33" s="35" t="s">
        <v>106</v>
      </c>
      <c r="D33" s="36" t="s">
        <v>91</v>
      </c>
      <c r="E33" s="36">
        <v>0.4</v>
      </c>
      <c r="F33" s="34">
        <v>1</v>
      </c>
      <c r="G33" s="34" t="s">
        <v>87</v>
      </c>
      <c r="H33" s="34" t="s">
        <v>87</v>
      </c>
      <c r="I33" s="36">
        <v>0</v>
      </c>
      <c r="J33" s="36">
        <v>0</v>
      </c>
      <c r="K33" s="36">
        <v>0</v>
      </c>
      <c r="L33" s="36">
        <v>0</v>
      </c>
      <c r="M33" s="36">
        <v>1</v>
      </c>
      <c r="N33" s="36">
        <v>0</v>
      </c>
      <c r="O33" s="36">
        <v>0</v>
      </c>
      <c r="P33" s="5">
        <f>SUM(Таблица8[[#This Row],[9]:[15]])</f>
        <v>1</v>
      </c>
      <c r="Q33" s="36">
        <v>0</v>
      </c>
      <c r="R33" s="36">
        <v>0</v>
      </c>
      <c r="S33" s="36">
        <v>0</v>
      </c>
      <c r="T33" s="36">
        <v>0</v>
      </c>
      <c r="U33" s="36">
        <v>20</v>
      </c>
      <c r="V33" s="36">
        <v>20</v>
      </c>
      <c r="W33" s="36">
        <v>0</v>
      </c>
      <c r="X33" s="36">
        <v>0</v>
      </c>
      <c r="Y33" s="5">
        <f>SUM(Таблица8[[#This Row],[17]:[21]])</f>
        <v>20</v>
      </c>
      <c r="Z33" s="36">
        <v>0</v>
      </c>
      <c r="AA33" s="36">
        <v>0</v>
      </c>
      <c r="AB33" s="5">
        <f>Таблица8[[#This Row],[25]]+Таблица8[[#This Row],[26]]+Таблица8[[#This Row],[27]]</f>
        <v>20</v>
      </c>
      <c r="AC33" s="43" t="s">
        <v>107</v>
      </c>
      <c r="AD33" s="43" t="s">
        <v>108</v>
      </c>
      <c r="AE33" s="43" t="s">
        <v>109</v>
      </c>
      <c r="AF33" s="44">
        <v>5.5</v>
      </c>
      <c r="AG33" s="43"/>
      <c r="AH33" s="43"/>
      <c r="AI33" s="43"/>
      <c r="AJ33" s="38">
        <f>Таблица8[28]*Таблица8[32]</f>
        <v>110</v>
      </c>
    </row>
    <row r="34" spans="1:36" s="39" customFormat="1" ht="25.5" x14ac:dyDescent="0.2">
      <c r="A34" s="5">
        <v>23</v>
      </c>
      <c r="B34" s="6" t="s">
        <v>222</v>
      </c>
      <c r="C34" s="35" t="s">
        <v>110</v>
      </c>
      <c r="D34" s="36" t="s">
        <v>91</v>
      </c>
      <c r="E34" s="36">
        <v>0.4</v>
      </c>
      <c r="F34" s="34">
        <v>1</v>
      </c>
      <c r="G34" s="34" t="s">
        <v>87</v>
      </c>
      <c r="H34" s="34" t="s">
        <v>87</v>
      </c>
      <c r="I34" s="36">
        <v>0</v>
      </c>
      <c r="J34" s="36">
        <v>0</v>
      </c>
      <c r="K34" s="36">
        <v>0</v>
      </c>
      <c r="L34" s="36">
        <v>0</v>
      </c>
      <c r="M34" s="36">
        <v>1</v>
      </c>
      <c r="N34" s="36">
        <v>0</v>
      </c>
      <c r="O34" s="36">
        <v>0</v>
      </c>
      <c r="P34" s="5">
        <f>SUM(Таблица8[[#This Row],[9]:[15]])</f>
        <v>1</v>
      </c>
      <c r="Q34" s="36">
        <v>0</v>
      </c>
      <c r="R34" s="36">
        <v>0</v>
      </c>
      <c r="S34" s="36">
        <v>0</v>
      </c>
      <c r="T34" s="36">
        <v>0</v>
      </c>
      <c r="U34" s="36">
        <v>22</v>
      </c>
      <c r="V34" s="36">
        <v>22</v>
      </c>
      <c r="W34" s="36">
        <v>0</v>
      </c>
      <c r="X34" s="36">
        <v>0</v>
      </c>
      <c r="Y34" s="5">
        <f>SUM(Таблица8[[#This Row],[17]:[21]])</f>
        <v>22</v>
      </c>
      <c r="Z34" s="36">
        <v>0</v>
      </c>
      <c r="AA34" s="36">
        <v>0</v>
      </c>
      <c r="AB34" s="5">
        <f>Таблица8[[#This Row],[25]]+Таблица8[[#This Row],[26]]+Таблица8[[#This Row],[27]]</f>
        <v>22</v>
      </c>
      <c r="AC34" s="43" t="s">
        <v>111</v>
      </c>
      <c r="AD34" s="43" t="s">
        <v>112</v>
      </c>
      <c r="AE34" s="43" t="s">
        <v>112</v>
      </c>
      <c r="AF34" s="44">
        <v>8.5</v>
      </c>
      <c r="AG34" s="43"/>
      <c r="AH34" s="43"/>
      <c r="AI34" s="43"/>
      <c r="AJ34" s="38">
        <f>Таблица8[28]*Таблица8[32]</f>
        <v>187</v>
      </c>
    </row>
    <row r="35" spans="1:36" s="71" customFormat="1" ht="25.5" x14ac:dyDescent="0.2">
      <c r="A35" s="5">
        <v>24</v>
      </c>
      <c r="B35" s="64" t="s">
        <v>222</v>
      </c>
      <c r="C35" s="65" t="s">
        <v>199</v>
      </c>
      <c r="D35" s="63" t="s">
        <v>324</v>
      </c>
      <c r="E35" s="63">
        <v>0.4</v>
      </c>
      <c r="F35" s="66">
        <v>0</v>
      </c>
      <c r="G35" s="66" t="s">
        <v>87</v>
      </c>
      <c r="H35" s="66" t="s">
        <v>87</v>
      </c>
      <c r="I35" s="63">
        <v>0</v>
      </c>
      <c r="J35" s="63">
        <v>0</v>
      </c>
      <c r="K35" s="63">
        <v>0</v>
      </c>
      <c r="L35" s="63">
        <v>0</v>
      </c>
      <c r="M35" s="63">
        <v>1</v>
      </c>
      <c r="N35" s="63">
        <v>0</v>
      </c>
      <c r="O35" s="63">
        <v>0</v>
      </c>
      <c r="P35" s="63">
        <f>SUM(Таблица8[[#This Row],[9]:[15]])</f>
        <v>1</v>
      </c>
      <c r="Q35" s="63">
        <v>0</v>
      </c>
      <c r="R35" s="63">
        <v>0</v>
      </c>
      <c r="S35" s="63">
        <v>0</v>
      </c>
      <c r="T35" s="63">
        <v>0</v>
      </c>
      <c r="U35" s="63">
        <v>1</v>
      </c>
      <c r="V35" s="63">
        <v>1</v>
      </c>
      <c r="W35" s="63">
        <v>0</v>
      </c>
      <c r="X35" s="63">
        <v>0</v>
      </c>
      <c r="Y35" s="63">
        <f>SUM(Таблица8[[#This Row],[17]:[21]])</f>
        <v>1</v>
      </c>
      <c r="Z35" s="63">
        <v>0</v>
      </c>
      <c r="AA35" s="63">
        <v>0</v>
      </c>
      <c r="AB35" s="63"/>
      <c r="AC35" s="72" t="s">
        <v>254</v>
      </c>
      <c r="AD35" s="72" t="s">
        <v>255</v>
      </c>
      <c r="AE35" s="72" t="s">
        <v>255</v>
      </c>
      <c r="AF35" s="68">
        <v>2.8</v>
      </c>
      <c r="AG35" s="72"/>
      <c r="AH35" s="72"/>
      <c r="AI35" s="72"/>
      <c r="AJ35" s="70"/>
    </row>
    <row r="36" spans="1:36" s="71" customFormat="1" ht="25.5" x14ac:dyDescent="0.2">
      <c r="A36" s="5">
        <v>25</v>
      </c>
      <c r="B36" s="64" t="s">
        <v>222</v>
      </c>
      <c r="C36" s="65" t="s">
        <v>256</v>
      </c>
      <c r="D36" s="63" t="s">
        <v>91</v>
      </c>
      <c r="E36" s="63">
        <v>10</v>
      </c>
      <c r="F36" s="66">
        <v>0</v>
      </c>
      <c r="G36" s="66" t="s">
        <v>87</v>
      </c>
      <c r="H36" s="66" t="s">
        <v>87</v>
      </c>
      <c r="I36" s="63">
        <v>0</v>
      </c>
      <c r="J36" s="63">
        <v>0</v>
      </c>
      <c r="K36" s="63">
        <v>2</v>
      </c>
      <c r="L36" s="63">
        <v>0</v>
      </c>
      <c r="M36" s="63">
        <v>0</v>
      </c>
      <c r="N36" s="63">
        <v>0</v>
      </c>
      <c r="O36" s="63">
        <v>0</v>
      </c>
      <c r="P36" s="63">
        <f>SUM(Таблица8[[#This Row],[9]:[15]])</f>
        <v>2</v>
      </c>
      <c r="Q36" s="63">
        <v>0</v>
      </c>
      <c r="R36" s="63">
        <v>0</v>
      </c>
      <c r="S36" s="63">
        <v>6</v>
      </c>
      <c r="T36" s="63">
        <v>0</v>
      </c>
      <c r="U36" s="63">
        <v>0</v>
      </c>
      <c r="V36" s="63">
        <v>0</v>
      </c>
      <c r="W36" s="63">
        <v>6</v>
      </c>
      <c r="X36" s="63">
        <v>0</v>
      </c>
      <c r="Y36" s="63">
        <f>SUM(Таблица8[[#This Row],[17]:[21]])</f>
        <v>6</v>
      </c>
      <c r="Z36" s="63">
        <v>0</v>
      </c>
      <c r="AA36" s="63">
        <v>0</v>
      </c>
      <c r="AB36" s="63"/>
      <c r="AC36" s="72" t="s">
        <v>257</v>
      </c>
      <c r="AD36" s="72" t="s">
        <v>258</v>
      </c>
      <c r="AE36" s="72" t="s">
        <v>258</v>
      </c>
      <c r="AF36" s="68">
        <v>3.8</v>
      </c>
      <c r="AG36" s="72"/>
      <c r="AH36" s="72"/>
      <c r="AI36" s="72"/>
      <c r="AJ36" s="70"/>
    </row>
    <row r="37" spans="1:36" s="71" customFormat="1" ht="25.5" x14ac:dyDescent="0.2">
      <c r="A37" s="5">
        <v>26</v>
      </c>
      <c r="B37" s="64" t="s">
        <v>222</v>
      </c>
      <c r="C37" s="65" t="s">
        <v>250</v>
      </c>
      <c r="D37" s="63" t="s">
        <v>126</v>
      </c>
      <c r="E37" s="63">
        <v>6</v>
      </c>
      <c r="F37" s="66">
        <v>0</v>
      </c>
      <c r="G37" s="66" t="s">
        <v>87</v>
      </c>
      <c r="H37" s="66" t="s">
        <v>87</v>
      </c>
      <c r="I37" s="63">
        <v>0</v>
      </c>
      <c r="J37" s="63">
        <v>0</v>
      </c>
      <c r="K37" s="63">
        <v>2</v>
      </c>
      <c r="L37" s="63">
        <v>0</v>
      </c>
      <c r="M37" s="63">
        <v>3</v>
      </c>
      <c r="N37" s="63">
        <v>1</v>
      </c>
      <c r="O37" s="63">
        <v>0</v>
      </c>
      <c r="P37" s="63">
        <f>SUM(Таблица8[[#This Row],[9]:[15]])</f>
        <v>6</v>
      </c>
      <c r="Q37" s="63">
        <v>0</v>
      </c>
      <c r="R37" s="63">
        <v>0</v>
      </c>
      <c r="S37" s="63">
        <v>1</v>
      </c>
      <c r="T37" s="63">
        <v>0</v>
      </c>
      <c r="U37" s="63">
        <v>9</v>
      </c>
      <c r="V37" s="63">
        <v>9</v>
      </c>
      <c r="W37" s="63">
        <v>1</v>
      </c>
      <c r="X37" s="63">
        <v>0</v>
      </c>
      <c r="Y37" s="63">
        <f>SUM(Таблица8[[#This Row],[17]:[21]])</f>
        <v>10</v>
      </c>
      <c r="Z37" s="63">
        <v>0</v>
      </c>
      <c r="AA37" s="63">
        <v>0</v>
      </c>
      <c r="AB37" s="63"/>
      <c r="AC37" s="72" t="s">
        <v>259</v>
      </c>
      <c r="AD37" s="72" t="s">
        <v>260</v>
      </c>
      <c r="AE37" s="72" t="s">
        <v>260</v>
      </c>
      <c r="AF37" s="68">
        <v>8.6999999999999993</v>
      </c>
      <c r="AG37" s="72"/>
      <c r="AH37" s="72"/>
      <c r="AI37" s="72"/>
      <c r="AJ37" s="70"/>
    </row>
    <row r="38" spans="1:36" s="39" customFormat="1" ht="25.5" x14ac:dyDescent="0.2">
      <c r="A38" s="5">
        <v>27</v>
      </c>
      <c r="B38" s="6" t="s">
        <v>222</v>
      </c>
      <c r="C38" s="35" t="s">
        <v>113</v>
      </c>
      <c r="D38" s="36" t="s">
        <v>91</v>
      </c>
      <c r="E38" s="36">
        <v>0.4</v>
      </c>
      <c r="F38" s="34">
        <v>1</v>
      </c>
      <c r="G38" s="34" t="s">
        <v>87</v>
      </c>
      <c r="H38" s="34" t="s">
        <v>87</v>
      </c>
      <c r="I38" s="36">
        <v>0</v>
      </c>
      <c r="J38" s="36">
        <v>0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5">
        <f>SUM(Таблица8[[#This Row],[9]:[15]])</f>
        <v>1</v>
      </c>
      <c r="Q38" s="36">
        <v>0</v>
      </c>
      <c r="R38" s="36">
        <v>0</v>
      </c>
      <c r="S38" s="36">
        <v>0</v>
      </c>
      <c r="T38" s="36">
        <v>0</v>
      </c>
      <c r="U38" s="36">
        <v>22</v>
      </c>
      <c r="V38" s="36">
        <v>22</v>
      </c>
      <c r="W38" s="36">
        <v>0</v>
      </c>
      <c r="X38" s="36">
        <v>0</v>
      </c>
      <c r="Y38" s="5">
        <f>SUM(Таблица8[[#This Row],[17]:[21]])</f>
        <v>22</v>
      </c>
      <c r="Z38" s="36">
        <v>0</v>
      </c>
      <c r="AA38" s="36">
        <v>0</v>
      </c>
      <c r="AB38" s="5">
        <f>Таблица8[[#This Row],[25]]+Таблица8[[#This Row],[26]]+Таблица8[[#This Row],[27]]</f>
        <v>22</v>
      </c>
      <c r="AC38" s="43" t="s">
        <v>114</v>
      </c>
      <c r="AD38" s="43" t="s">
        <v>115</v>
      </c>
      <c r="AE38" s="43" t="s">
        <v>115</v>
      </c>
      <c r="AF38" s="44">
        <v>12.08</v>
      </c>
      <c r="AG38" s="43"/>
      <c r="AH38" s="43"/>
      <c r="AI38" s="43"/>
      <c r="AJ38" s="38">
        <f>Таблица8[28]*Таблица8[32]</f>
        <v>265.76</v>
      </c>
    </row>
    <row r="39" spans="1:36" s="71" customFormat="1" ht="25.5" x14ac:dyDescent="0.2">
      <c r="A39" s="5">
        <v>28</v>
      </c>
      <c r="B39" s="64" t="s">
        <v>222</v>
      </c>
      <c r="C39" s="65" t="s">
        <v>261</v>
      </c>
      <c r="D39" s="63" t="s">
        <v>91</v>
      </c>
      <c r="E39" s="63">
        <v>10</v>
      </c>
      <c r="F39" s="66">
        <v>0</v>
      </c>
      <c r="G39" s="66" t="s">
        <v>87</v>
      </c>
      <c r="H39" s="66" t="s">
        <v>87</v>
      </c>
      <c r="I39" s="63">
        <v>0</v>
      </c>
      <c r="J39" s="63">
        <v>0</v>
      </c>
      <c r="K39" s="63">
        <v>0</v>
      </c>
      <c r="L39" s="63">
        <v>3</v>
      </c>
      <c r="M39" s="63">
        <v>1</v>
      </c>
      <c r="N39" s="63">
        <v>0</v>
      </c>
      <c r="O39" s="63">
        <v>0</v>
      </c>
      <c r="P39" s="63">
        <f>SUM(Таблица8[[#This Row],[9]:[15]])</f>
        <v>4</v>
      </c>
      <c r="Q39" s="63">
        <v>0</v>
      </c>
      <c r="R39" s="63">
        <v>0</v>
      </c>
      <c r="S39" s="63">
        <v>0</v>
      </c>
      <c r="T39" s="63">
        <v>11</v>
      </c>
      <c r="U39" s="63">
        <v>0</v>
      </c>
      <c r="V39" s="63">
        <v>0</v>
      </c>
      <c r="W39" s="63">
        <v>11</v>
      </c>
      <c r="X39" s="63">
        <v>0</v>
      </c>
      <c r="Y39" s="63">
        <f>SUM(Таблица8[[#This Row],[17]:[21]])</f>
        <v>11</v>
      </c>
      <c r="Z39" s="63">
        <v>0</v>
      </c>
      <c r="AA39" s="63">
        <v>0</v>
      </c>
      <c r="AB39" s="63"/>
      <c r="AC39" s="72" t="s">
        <v>262</v>
      </c>
      <c r="AD39" s="72" t="s">
        <v>263</v>
      </c>
      <c r="AE39" s="72" t="s">
        <v>263</v>
      </c>
      <c r="AF39" s="68">
        <v>2</v>
      </c>
      <c r="AG39" s="72"/>
      <c r="AH39" s="72"/>
      <c r="AI39" s="72"/>
      <c r="AJ39" s="70"/>
    </row>
    <row r="40" spans="1:36" s="39" customFormat="1" ht="25.5" x14ac:dyDescent="0.2">
      <c r="A40" s="5">
        <v>29</v>
      </c>
      <c r="B40" s="6" t="s">
        <v>222</v>
      </c>
      <c r="C40" s="35" t="s">
        <v>116</v>
      </c>
      <c r="D40" s="37" t="s">
        <v>324</v>
      </c>
      <c r="E40" s="36">
        <v>10</v>
      </c>
      <c r="F40" s="34">
        <v>1</v>
      </c>
      <c r="G40" s="34" t="s">
        <v>87</v>
      </c>
      <c r="H40" s="34" t="s">
        <v>87</v>
      </c>
      <c r="I40" s="36">
        <v>0</v>
      </c>
      <c r="J40" s="36">
        <v>0</v>
      </c>
      <c r="K40" s="36">
        <v>1</v>
      </c>
      <c r="L40" s="36">
        <v>0</v>
      </c>
      <c r="M40" s="36">
        <v>0</v>
      </c>
      <c r="N40" s="36">
        <v>1</v>
      </c>
      <c r="O40" s="36">
        <v>0</v>
      </c>
      <c r="P40" s="5">
        <f>SUM(Таблица8[[#This Row],[9]:[15]])</f>
        <v>2</v>
      </c>
      <c r="Q40" s="36">
        <v>0</v>
      </c>
      <c r="R40" s="36">
        <v>0</v>
      </c>
      <c r="S40" s="36">
        <v>1</v>
      </c>
      <c r="T40" s="36">
        <v>0</v>
      </c>
      <c r="U40" s="36">
        <v>0</v>
      </c>
      <c r="V40" s="36">
        <v>0</v>
      </c>
      <c r="W40" s="36">
        <v>1</v>
      </c>
      <c r="X40" s="36">
        <v>0</v>
      </c>
      <c r="Y40" s="5">
        <f>SUM(Таблица8[[#This Row],[17]:[21]])</f>
        <v>1</v>
      </c>
      <c r="Z40" s="36">
        <v>0</v>
      </c>
      <c r="AA40" s="36">
        <v>0</v>
      </c>
      <c r="AB40" s="5">
        <f>Таблица8[[#This Row],[25]]+Таблица8[[#This Row],[26]]+Таблица8[[#This Row],[27]]</f>
        <v>1</v>
      </c>
      <c r="AC40" s="43" t="s">
        <v>117</v>
      </c>
      <c r="AD40" s="43" t="s">
        <v>118</v>
      </c>
      <c r="AE40" s="43" t="s">
        <v>118</v>
      </c>
      <c r="AF40" s="44">
        <v>3.5</v>
      </c>
      <c r="AG40" s="43"/>
      <c r="AH40" s="43"/>
      <c r="AI40" s="43"/>
      <c r="AJ40" s="38">
        <f>Таблица8[28]*Таблица8[32]</f>
        <v>3.5</v>
      </c>
    </row>
    <row r="41" spans="1:36" s="39" customFormat="1" ht="25.5" x14ac:dyDescent="0.2">
      <c r="A41" s="5">
        <v>30</v>
      </c>
      <c r="B41" s="6" t="s">
        <v>222</v>
      </c>
      <c r="C41" s="35" t="s">
        <v>119</v>
      </c>
      <c r="D41" s="37" t="s">
        <v>324</v>
      </c>
      <c r="E41" s="36">
        <v>10</v>
      </c>
      <c r="F41" s="34">
        <v>1</v>
      </c>
      <c r="G41" s="34" t="s">
        <v>87</v>
      </c>
      <c r="H41" s="34" t="s">
        <v>87</v>
      </c>
      <c r="I41" s="36">
        <v>0</v>
      </c>
      <c r="J41" s="36">
        <v>0</v>
      </c>
      <c r="K41" s="36">
        <v>5</v>
      </c>
      <c r="L41" s="36">
        <v>1</v>
      </c>
      <c r="M41" s="36">
        <v>0</v>
      </c>
      <c r="N41" s="36">
        <v>0</v>
      </c>
      <c r="O41" s="36">
        <v>0</v>
      </c>
      <c r="P41" s="5">
        <f>SUM(Таблица8[[#This Row],[9]:[15]])</f>
        <v>6</v>
      </c>
      <c r="Q41" s="36">
        <v>0</v>
      </c>
      <c r="R41" s="36">
        <v>0</v>
      </c>
      <c r="S41" s="36">
        <v>2</v>
      </c>
      <c r="T41" s="36">
        <v>8</v>
      </c>
      <c r="U41" s="36">
        <v>0</v>
      </c>
      <c r="V41" s="36">
        <v>0</v>
      </c>
      <c r="W41" s="36">
        <v>0</v>
      </c>
      <c r="X41" s="36">
        <v>0</v>
      </c>
      <c r="Y41" s="5">
        <f>SUM(Таблица8[[#This Row],[17]:[21]])</f>
        <v>10</v>
      </c>
      <c r="Z41" s="36">
        <v>0</v>
      </c>
      <c r="AA41" s="36">
        <v>0</v>
      </c>
      <c r="AB41" s="5">
        <f>Таблица8[[#This Row],[25]]+Таблица8[[#This Row],[26]]+Таблица8[[#This Row],[27]]</f>
        <v>10</v>
      </c>
      <c r="AC41" s="43" t="s">
        <v>120</v>
      </c>
      <c r="AD41" s="43" t="s">
        <v>121</v>
      </c>
      <c r="AE41" s="43" t="s">
        <v>121</v>
      </c>
      <c r="AF41" s="44">
        <v>2</v>
      </c>
      <c r="AG41" s="43"/>
      <c r="AH41" s="43"/>
      <c r="AI41" s="43"/>
      <c r="AJ41" s="38">
        <f>Таблица8[28]*Таблица8[32]</f>
        <v>20</v>
      </c>
    </row>
    <row r="42" spans="1:36" s="71" customFormat="1" ht="25.5" x14ac:dyDescent="0.2">
      <c r="A42" s="5">
        <v>31</v>
      </c>
      <c r="B42" s="64" t="s">
        <v>222</v>
      </c>
      <c r="C42" s="65" t="s">
        <v>264</v>
      </c>
      <c r="D42" s="63" t="s">
        <v>65</v>
      </c>
      <c r="E42" s="63">
        <v>10</v>
      </c>
      <c r="F42" s="66">
        <v>0</v>
      </c>
      <c r="G42" s="66" t="s">
        <v>87</v>
      </c>
      <c r="H42" s="66" t="s">
        <v>87</v>
      </c>
      <c r="I42" s="63">
        <v>0</v>
      </c>
      <c r="J42" s="63">
        <v>0</v>
      </c>
      <c r="K42" s="63">
        <v>1</v>
      </c>
      <c r="L42" s="63">
        <v>0</v>
      </c>
      <c r="M42" s="63">
        <v>0</v>
      </c>
      <c r="N42" s="63">
        <v>0</v>
      </c>
      <c r="O42" s="63">
        <v>0</v>
      </c>
      <c r="P42" s="63">
        <f>SUM(Таблица8[[#This Row],[9]:[15]])</f>
        <v>1</v>
      </c>
      <c r="Q42" s="63">
        <v>0</v>
      </c>
      <c r="R42" s="63">
        <v>0</v>
      </c>
      <c r="S42" s="63">
        <v>3</v>
      </c>
      <c r="T42" s="63">
        <v>0</v>
      </c>
      <c r="U42" s="63">
        <v>3</v>
      </c>
      <c r="V42" s="63">
        <v>3</v>
      </c>
      <c r="W42" s="63">
        <v>3</v>
      </c>
      <c r="X42" s="63">
        <v>0</v>
      </c>
      <c r="Y42" s="63">
        <f>SUM(Таблица8[[#This Row],[17]:[21]])</f>
        <v>6</v>
      </c>
      <c r="Z42" s="63">
        <v>0</v>
      </c>
      <c r="AA42" s="63">
        <v>0</v>
      </c>
      <c r="AB42" s="63"/>
      <c r="AC42" s="72" t="s">
        <v>265</v>
      </c>
      <c r="AD42" s="72" t="s">
        <v>266</v>
      </c>
      <c r="AE42" s="72" t="s">
        <v>266</v>
      </c>
      <c r="AF42" s="68">
        <v>5.5</v>
      </c>
      <c r="AG42" s="72"/>
      <c r="AH42" s="72"/>
      <c r="AI42" s="72"/>
      <c r="AJ42" s="70"/>
    </row>
    <row r="43" spans="1:36" s="39" customFormat="1" ht="25.5" x14ac:dyDescent="0.2">
      <c r="A43" s="5">
        <v>32</v>
      </c>
      <c r="B43" s="6" t="s">
        <v>222</v>
      </c>
      <c r="C43" s="35" t="s">
        <v>122</v>
      </c>
      <c r="D43" s="36" t="s">
        <v>91</v>
      </c>
      <c r="E43" s="36">
        <v>0.4</v>
      </c>
      <c r="F43" s="34">
        <v>1</v>
      </c>
      <c r="G43" s="34" t="s">
        <v>87</v>
      </c>
      <c r="H43" s="34" t="s">
        <v>87</v>
      </c>
      <c r="I43" s="36">
        <v>0</v>
      </c>
      <c r="J43" s="36">
        <v>0</v>
      </c>
      <c r="K43" s="36">
        <v>0</v>
      </c>
      <c r="L43" s="36">
        <v>1</v>
      </c>
      <c r="M43" s="36">
        <v>0</v>
      </c>
      <c r="N43" s="36">
        <v>0</v>
      </c>
      <c r="O43" s="36">
        <v>0</v>
      </c>
      <c r="P43" s="5">
        <f>SUM(Таблица8[[#This Row],[9]:[15]])</f>
        <v>1</v>
      </c>
      <c r="Q43" s="36">
        <v>0</v>
      </c>
      <c r="R43" s="36">
        <v>0</v>
      </c>
      <c r="S43" s="36">
        <v>0</v>
      </c>
      <c r="T43" s="36">
        <v>2</v>
      </c>
      <c r="U43" s="36">
        <v>0</v>
      </c>
      <c r="V43" s="36">
        <v>0</v>
      </c>
      <c r="W43" s="36">
        <v>0</v>
      </c>
      <c r="X43" s="36">
        <v>0</v>
      </c>
      <c r="Y43" s="5">
        <f>SUM(Таблица8[[#This Row],[17]:[21]])</f>
        <v>2</v>
      </c>
      <c r="Z43" s="36">
        <v>0</v>
      </c>
      <c r="AA43" s="36">
        <v>0</v>
      </c>
      <c r="AB43" s="5">
        <f>Таблица8[[#This Row],[25]]+Таблица8[[#This Row],[26]]+Таблица8[[#This Row],[27]]</f>
        <v>2</v>
      </c>
      <c r="AC43" s="43" t="s">
        <v>123</v>
      </c>
      <c r="AD43" s="43" t="s">
        <v>124</v>
      </c>
      <c r="AE43" s="43" t="s">
        <v>124</v>
      </c>
      <c r="AF43" s="44">
        <v>1</v>
      </c>
      <c r="AG43" s="43"/>
      <c r="AH43" s="43"/>
      <c r="AI43" s="43"/>
      <c r="AJ43" s="38">
        <f>Таблица8[28]*Таблица8[32]</f>
        <v>2</v>
      </c>
    </row>
    <row r="44" spans="1:36" s="39" customFormat="1" ht="25.5" x14ac:dyDescent="0.2">
      <c r="A44" s="5">
        <v>33</v>
      </c>
      <c r="B44" s="6" t="s">
        <v>222</v>
      </c>
      <c r="C44" s="35" t="s">
        <v>125</v>
      </c>
      <c r="D44" s="36" t="s">
        <v>126</v>
      </c>
      <c r="E44" s="36">
        <v>10</v>
      </c>
      <c r="F44" s="34">
        <v>1</v>
      </c>
      <c r="G44" s="34" t="s">
        <v>87</v>
      </c>
      <c r="H44" s="34" t="s">
        <v>87</v>
      </c>
      <c r="I44" s="36">
        <v>0</v>
      </c>
      <c r="J44" s="36">
        <v>0</v>
      </c>
      <c r="K44" s="36">
        <v>1</v>
      </c>
      <c r="L44" s="36">
        <v>0</v>
      </c>
      <c r="M44" s="36">
        <v>0</v>
      </c>
      <c r="N44" s="36">
        <v>0</v>
      </c>
      <c r="O44" s="36">
        <v>0</v>
      </c>
      <c r="P44" s="5">
        <f>SUM(Таблица8[[#This Row],[9]:[15]])</f>
        <v>1</v>
      </c>
      <c r="Q44" s="36">
        <v>0</v>
      </c>
      <c r="R44" s="36">
        <v>0</v>
      </c>
      <c r="S44" s="36">
        <v>0</v>
      </c>
      <c r="T44" s="36">
        <v>0</v>
      </c>
      <c r="U44" s="36">
        <v>25</v>
      </c>
      <c r="V44" s="36">
        <v>25</v>
      </c>
      <c r="W44" s="36">
        <v>0</v>
      </c>
      <c r="X44" s="36">
        <v>0</v>
      </c>
      <c r="Y44" s="5">
        <f>SUM(Таблица8[[#This Row],[17]:[21]])</f>
        <v>25</v>
      </c>
      <c r="Z44" s="36">
        <v>0</v>
      </c>
      <c r="AA44" s="36">
        <v>0</v>
      </c>
      <c r="AB44" s="5">
        <f>Таблица8[[#This Row],[25]]+Таблица8[[#This Row],[26]]+Таблица8[[#This Row],[27]]</f>
        <v>25</v>
      </c>
      <c r="AC44" s="43" t="s">
        <v>124</v>
      </c>
      <c r="AD44" s="43" t="s">
        <v>127</v>
      </c>
      <c r="AE44" s="43" t="s">
        <v>127</v>
      </c>
      <c r="AF44" s="44">
        <v>4.5</v>
      </c>
      <c r="AG44" s="43"/>
      <c r="AH44" s="43"/>
      <c r="AI44" s="43"/>
      <c r="AJ44" s="38">
        <f>Таблица8[28]*Таблица8[32]</f>
        <v>112.5</v>
      </c>
    </row>
    <row r="45" spans="1:36" s="71" customFormat="1" ht="25.5" x14ac:dyDescent="0.2">
      <c r="A45" s="5">
        <v>34</v>
      </c>
      <c r="B45" s="64" t="s">
        <v>222</v>
      </c>
      <c r="C45" s="65" t="s">
        <v>250</v>
      </c>
      <c r="D45" s="63" t="s">
        <v>126</v>
      </c>
      <c r="E45" s="63">
        <v>6</v>
      </c>
      <c r="F45" s="66">
        <v>0</v>
      </c>
      <c r="G45" s="66" t="s">
        <v>87</v>
      </c>
      <c r="H45" s="66" t="s">
        <v>87</v>
      </c>
      <c r="I45" s="63">
        <v>0</v>
      </c>
      <c r="J45" s="63">
        <v>0</v>
      </c>
      <c r="K45" s="63">
        <v>2</v>
      </c>
      <c r="L45" s="63">
        <v>0</v>
      </c>
      <c r="M45" s="63">
        <v>3</v>
      </c>
      <c r="N45" s="63">
        <v>2</v>
      </c>
      <c r="O45" s="63">
        <v>0</v>
      </c>
      <c r="P45" s="63">
        <f>SUM(Таблица8[[#This Row],[9]:[15]])</f>
        <v>7</v>
      </c>
      <c r="Q45" s="63">
        <v>0</v>
      </c>
      <c r="R45" s="63">
        <v>0</v>
      </c>
      <c r="S45" s="63">
        <v>0</v>
      </c>
      <c r="T45" s="63">
        <v>0</v>
      </c>
      <c r="U45" s="63">
        <v>9</v>
      </c>
      <c r="V45" s="63">
        <v>0</v>
      </c>
      <c r="W45" s="63">
        <v>9</v>
      </c>
      <c r="X45" s="63">
        <v>0</v>
      </c>
      <c r="Y45" s="63">
        <f>SUM(Таблица8[[#This Row],[17]:[21]])</f>
        <v>9</v>
      </c>
      <c r="Z45" s="63">
        <v>0</v>
      </c>
      <c r="AA45" s="63">
        <v>0</v>
      </c>
      <c r="AB45" s="63"/>
      <c r="AC45" s="72" t="s">
        <v>267</v>
      </c>
      <c r="AD45" s="72" t="s">
        <v>268</v>
      </c>
      <c r="AE45" s="72" t="s">
        <v>268</v>
      </c>
      <c r="AF45" s="68">
        <v>2</v>
      </c>
      <c r="AG45" s="72"/>
      <c r="AH45" s="72"/>
      <c r="AI45" s="72"/>
      <c r="AJ45" s="70"/>
    </row>
    <row r="46" spans="1:36" s="71" customFormat="1" ht="25.5" x14ac:dyDescent="0.2">
      <c r="A46" s="5">
        <v>35</v>
      </c>
      <c r="B46" s="64" t="s">
        <v>222</v>
      </c>
      <c r="C46" s="65" t="s">
        <v>205</v>
      </c>
      <c r="D46" s="63" t="s">
        <v>91</v>
      </c>
      <c r="E46" s="63">
        <v>10</v>
      </c>
      <c r="F46" s="66">
        <v>0</v>
      </c>
      <c r="G46" s="66" t="s">
        <v>87</v>
      </c>
      <c r="H46" s="66" t="s">
        <v>87</v>
      </c>
      <c r="I46" s="63">
        <v>0</v>
      </c>
      <c r="J46" s="63">
        <v>0</v>
      </c>
      <c r="K46" s="63">
        <v>1</v>
      </c>
      <c r="L46" s="63">
        <v>0</v>
      </c>
      <c r="M46" s="63">
        <v>0</v>
      </c>
      <c r="N46" s="63">
        <v>0</v>
      </c>
      <c r="O46" s="63">
        <v>0</v>
      </c>
      <c r="P46" s="63">
        <f>SUM(Таблица8[[#This Row],[9]:[15]])</f>
        <v>1</v>
      </c>
      <c r="Q46" s="63">
        <v>0</v>
      </c>
      <c r="R46" s="63">
        <v>0</v>
      </c>
      <c r="S46" s="63">
        <v>3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f>SUM(Таблица8[[#This Row],[17]:[21]])</f>
        <v>3</v>
      </c>
      <c r="Z46" s="63">
        <v>0</v>
      </c>
      <c r="AA46" s="63">
        <v>0</v>
      </c>
      <c r="AB46" s="63"/>
      <c r="AC46" s="72" t="s">
        <v>269</v>
      </c>
      <c r="AD46" s="72" t="s">
        <v>270</v>
      </c>
      <c r="AE46" s="72" t="s">
        <v>270</v>
      </c>
      <c r="AF46" s="68">
        <v>1</v>
      </c>
      <c r="AG46" s="72"/>
      <c r="AH46" s="72"/>
      <c r="AI46" s="72"/>
      <c r="AJ46" s="70"/>
    </row>
    <row r="47" spans="1:36" s="39" customFormat="1" ht="25.5" x14ac:dyDescent="0.2">
      <c r="A47" s="5">
        <v>36</v>
      </c>
      <c r="B47" s="6" t="s">
        <v>222</v>
      </c>
      <c r="C47" s="35" t="s">
        <v>128</v>
      </c>
      <c r="D47" s="36" t="s">
        <v>91</v>
      </c>
      <c r="E47" s="36">
        <v>10</v>
      </c>
      <c r="F47" s="34">
        <v>1</v>
      </c>
      <c r="G47" s="34" t="s">
        <v>87</v>
      </c>
      <c r="H47" s="34" t="s">
        <v>87</v>
      </c>
      <c r="I47" s="36">
        <v>0</v>
      </c>
      <c r="J47" s="36">
        <v>0</v>
      </c>
      <c r="K47" s="36">
        <v>0</v>
      </c>
      <c r="L47" s="36">
        <v>1</v>
      </c>
      <c r="M47" s="36">
        <v>0</v>
      </c>
      <c r="N47" s="36">
        <v>0</v>
      </c>
      <c r="O47" s="36">
        <v>0</v>
      </c>
      <c r="P47" s="5">
        <f>SUM(Таблица8[[#This Row],[9]:[15]])</f>
        <v>1</v>
      </c>
      <c r="Q47" s="36">
        <v>0</v>
      </c>
      <c r="R47" s="36">
        <v>0</v>
      </c>
      <c r="S47" s="36">
        <v>0</v>
      </c>
      <c r="T47" s="36">
        <v>2</v>
      </c>
      <c r="U47" s="36">
        <v>0</v>
      </c>
      <c r="V47" s="36">
        <v>2</v>
      </c>
      <c r="W47" s="36">
        <v>0</v>
      </c>
      <c r="X47" s="36">
        <v>0</v>
      </c>
      <c r="Y47" s="5">
        <f>SUM(Таблица8[[#This Row],[17]:[21]])</f>
        <v>2</v>
      </c>
      <c r="Z47" s="36">
        <v>0</v>
      </c>
      <c r="AA47" s="36">
        <v>0</v>
      </c>
      <c r="AB47" s="5">
        <f>Таблица8[[#This Row],[25]]+Таблица8[[#This Row],[26]]+Таблица8[[#This Row],[27]]</f>
        <v>2</v>
      </c>
      <c r="AC47" s="43" t="s">
        <v>129</v>
      </c>
      <c r="AD47" s="43" t="s">
        <v>130</v>
      </c>
      <c r="AE47" s="43" t="s">
        <v>130</v>
      </c>
      <c r="AF47" s="44">
        <v>2</v>
      </c>
      <c r="AG47" s="43"/>
      <c r="AH47" s="43"/>
      <c r="AI47" s="43"/>
      <c r="AJ47" s="38">
        <f>Таблица8[28]*Таблица8[32]</f>
        <v>4</v>
      </c>
    </row>
    <row r="48" spans="1:36" s="39" customFormat="1" ht="25.5" x14ac:dyDescent="0.2">
      <c r="A48" s="5">
        <v>37</v>
      </c>
      <c r="B48" s="6" t="s">
        <v>222</v>
      </c>
      <c r="C48" s="35" t="s">
        <v>131</v>
      </c>
      <c r="D48" s="36" t="s">
        <v>325</v>
      </c>
      <c r="E48" s="36">
        <v>10</v>
      </c>
      <c r="F48" s="34">
        <v>1</v>
      </c>
      <c r="G48" s="34" t="s">
        <v>87</v>
      </c>
      <c r="H48" s="34" t="s">
        <v>87</v>
      </c>
      <c r="I48" s="36">
        <v>0</v>
      </c>
      <c r="J48" s="36">
        <v>0</v>
      </c>
      <c r="K48" s="36">
        <v>0</v>
      </c>
      <c r="L48" s="36">
        <v>1</v>
      </c>
      <c r="M48" s="36">
        <v>0</v>
      </c>
      <c r="N48" s="36">
        <v>1</v>
      </c>
      <c r="O48" s="36">
        <v>0</v>
      </c>
      <c r="P48" s="5">
        <f>SUM(Таблица8[[#This Row],[9]:[15]])</f>
        <v>2</v>
      </c>
      <c r="Q48" s="36">
        <v>0</v>
      </c>
      <c r="R48" s="36">
        <v>0</v>
      </c>
      <c r="S48" s="36">
        <v>0</v>
      </c>
      <c r="T48" s="36">
        <v>1</v>
      </c>
      <c r="U48" s="36">
        <v>5</v>
      </c>
      <c r="V48" s="36">
        <v>5</v>
      </c>
      <c r="W48" s="36">
        <v>1</v>
      </c>
      <c r="X48" s="36">
        <v>0</v>
      </c>
      <c r="Y48" s="5">
        <f>SUM(Таблица8[[#This Row],[17]:[21]])</f>
        <v>6</v>
      </c>
      <c r="Z48" s="36">
        <v>0</v>
      </c>
      <c r="AA48" s="36">
        <v>0</v>
      </c>
      <c r="AB48" s="5">
        <f>Таблица8[[#This Row],[25]]+Таблица8[[#This Row],[26]]+Таблица8[[#This Row],[27]]</f>
        <v>6</v>
      </c>
      <c r="AC48" s="43" t="s">
        <v>132</v>
      </c>
      <c r="AD48" s="43" t="s">
        <v>133</v>
      </c>
      <c r="AE48" s="43" t="s">
        <v>133</v>
      </c>
      <c r="AF48" s="44">
        <v>6.58</v>
      </c>
      <c r="AG48" s="43"/>
      <c r="AH48" s="43"/>
      <c r="AI48" s="43"/>
      <c r="AJ48" s="38">
        <f>Таблица8[28]*Таблица8[32]</f>
        <v>39.480000000000004</v>
      </c>
    </row>
    <row r="49" spans="1:36" s="39" customFormat="1" ht="25.5" x14ac:dyDescent="0.2">
      <c r="A49" s="5">
        <v>38</v>
      </c>
      <c r="B49" s="6" t="s">
        <v>222</v>
      </c>
      <c r="C49" s="35" t="s">
        <v>134</v>
      </c>
      <c r="D49" s="37" t="s">
        <v>324</v>
      </c>
      <c r="E49" s="36">
        <v>10</v>
      </c>
      <c r="F49" s="34">
        <v>1</v>
      </c>
      <c r="G49" s="34" t="s">
        <v>87</v>
      </c>
      <c r="H49" s="34" t="s">
        <v>87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5">
        <f>SUM(Таблица8[[#This Row],[9]:[15]])</f>
        <v>2</v>
      </c>
      <c r="Q49" s="36">
        <v>0</v>
      </c>
      <c r="R49" s="36">
        <v>0</v>
      </c>
      <c r="S49" s="36">
        <v>0</v>
      </c>
      <c r="T49" s="36">
        <v>3</v>
      </c>
      <c r="U49" s="36">
        <v>0</v>
      </c>
      <c r="V49" s="36">
        <v>0</v>
      </c>
      <c r="W49" s="36">
        <v>3</v>
      </c>
      <c r="X49" s="36">
        <v>0</v>
      </c>
      <c r="Y49" s="5">
        <f>SUM(Таблица8[[#This Row],[17]:[21]])</f>
        <v>3</v>
      </c>
      <c r="Z49" s="36">
        <v>0</v>
      </c>
      <c r="AA49" s="36">
        <v>0</v>
      </c>
      <c r="AB49" s="5">
        <f>Таблица8[[#This Row],[25]]+Таблица8[[#This Row],[26]]+Таблица8[[#This Row],[27]]</f>
        <v>3</v>
      </c>
      <c r="AC49" s="43" t="s">
        <v>135</v>
      </c>
      <c r="AD49" s="43" t="s">
        <v>136</v>
      </c>
      <c r="AE49" s="43" t="s">
        <v>136</v>
      </c>
      <c r="AF49" s="44">
        <v>7.75</v>
      </c>
      <c r="AG49" s="43"/>
      <c r="AH49" s="43"/>
      <c r="AI49" s="43"/>
      <c r="AJ49" s="38">
        <f>Таблица8[28]*Таблица8[32]</f>
        <v>23.25</v>
      </c>
    </row>
    <row r="50" spans="1:36" s="39" customFormat="1" ht="25.5" x14ac:dyDescent="0.2">
      <c r="A50" s="5">
        <v>39</v>
      </c>
      <c r="B50" s="6" t="s">
        <v>222</v>
      </c>
      <c r="C50" s="35" t="s">
        <v>137</v>
      </c>
      <c r="D50" s="37" t="s">
        <v>324</v>
      </c>
      <c r="E50" s="36">
        <v>0.4</v>
      </c>
      <c r="F50" s="34">
        <v>1</v>
      </c>
      <c r="G50" s="34" t="s">
        <v>87</v>
      </c>
      <c r="H50" s="34" t="s">
        <v>87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5">
        <f>SUM(Таблица8[[#This Row],[9]:[15]])</f>
        <v>0</v>
      </c>
      <c r="Q50" s="36">
        <v>0</v>
      </c>
      <c r="R50" s="36">
        <v>0</v>
      </c>
      <c r="S50" s="36">
        <v>0</v>
      </c>
      <c r="T50" s="36">
        <v>1</v>
      </c>
      <c r="U50" s="36">
        <v>0</v>
      </c>
      <c r="V50" s="36">
        <v>0</v>
      </c>
      <c r="W50" s="36">
        <v>1</v>
      </c>
      <c r="X50" s="36">
        <v>0</v>
      </c>
      <c r="Y50" s="5">
        <f>SUM(Таблица8[[#This Row],[17]:[21]])</f>
        <v>1</v>
      </c>
      <c r="Z50" s="36">
        <v>0</v>
      </c>
      <c r="AA50" s="36">
        <v>0</v>
      </c>
      <c r="AB50" s="5">
        <f>Таблица8[[#This Row],[25]]+Таблица8[[#This Row],[26]]+Таблица8[[#This Row],[27]]</f>
        <v>1</v>
      </c>
      <c r="AC50" s="43" t="s">
        <v>138</v>
      </c>
      <c r="AD50" s="43" t="s">
        <v>139</v>
      </c>
      <c r="AE50" s="43" t="s">
        <v>139</v>
      </c>
      <c r="AF50" s="44">
        <v>4.67</v>
      </c>
      <c r="AG50" s="43"/>
      <c r="AH50" s="43"/>
      <c r="AI50" s="43"/>
      <c r="AJ50" s="38">
        <f>Таблица8[28]*Таблица8[32]</f>
        <v>4.67</v>
      </c>
    </row>
    <row r="51" spans="1:36" s="39" customFormat="1" ht="25.5" x14ac:dyDescent="0.2">
      <c r="A51" s="5">
        <v>40</v>
      </c>
      <c r="B51" s="6" t="s">
        <v>222</v>
      </c>
      <c r="C51" s="35" t="s">
        <v>140</v>
      </c>
      <c r="D51" s="36" t="s">
        <v>65</v>
      </c>
      <c r="E51" s="36">
        <v>6</v>
      </c>
      <c r="F51" s="34">
        <v>1</v>
      </c>
      <c r="G51" s="34" t="s">
        <v>87</v>
      </c>
      <c r="H51" s="34" t="s">
        <v>87</v>
      </c>
      <c r="I51" s="36">
        <v>0</v>
      </c>
      <c r="J51" s="36">
        <v>0</v>
      </c>
      <c r="K51" s="36">
        <v>0</v>
      </c>
      <c r="L51" s="36">
        <v>0</v>
      </c>
      <c r="M51" s="36">
        <v>1</v>
      </c>
      <c r="N51" s="36">
        <v>0</v>
      </c>
      <c r="O51" s="36">
        <v>0</v>
      </c>
      <c r="P51" s="5">
        <f>SUM(Таблица8[[#This Row],[9]:[15]])</f>
        <v>1</v>
      </c>
      <c r="Q51" s="36">
        <v>0</v>
      </c>
      <c r="R51" s="36">
        <v>0</v>
      </c>
      <c r="S51" s="36">
        <v>0</v>
      </c>
      <c r="T51" s="36">
        <v>0</v>
      </c>
      <c r="U51" s="36">
        <v>20</v>
      </c>
      <c r="V51" s="36">
        <v>20</v>
      </c>
      <c r="W51" s="36">
        <v>0</v>
      </c>
      <c r="X51" s="36">
        <v>0</v>
      </c>
      <c r="Y51" s="5">
        <f>SUM(Таблица8[[#This Row],[17]:[21]])</f>
        <v>20</v>
      </c>
      <c r="Z51" s="36">
        <v>0</v>
      </c>
      <c r="AA51" s="36">
        <v>0</v>
      </c>
      <c r="AB51" s="5">
        <f>Таблица8[[#This Row],[25]]+Таблица8[[#This Row],[26]]+Таблица8[[#This Row],[27]]</f>
        <v>20</v>
      </c>
      <c r="AC51" s="43" t="s">
        <v>141</v>
      </c>
      <c r="AD51" s="43" t="s">
        <v>142</v>
      </c>
      <c r="AE51" s="43" t="s">
        <v>142</v>
      </c>
      <c r="AF51" s="44">
        <v>18.5</v>
      </c>
      <c r="AG51" s="43"/>
      <c r="AH51" s="43"/>
      <c r="AI51" s="43"/>
      <c r="AJ51" s="38">
        <f>Таблица8[28]*Таблица8[32]</f>
        <v>370</v>
      </c>
    </row>
    <row r="52" spans="1:36" s="71" customFormat="1" ht="25.5" x14ac:dyDescent="0.2">
      <c r="A52" s="5">
        <v>41</v>
      </c>
      <c r="B52" s="64" t="s">
        <v>222</v>
      </c>
      <c r="C52" s="65" t="s">
        <v>280</v>
      </c>
      <c r="D52" s="63" t="s">
        <v>65</v>
      </c>
      <c r="E52" s="63">
        <v>0.4</v>
      </c>
      <c r="F52" s="66">
        <v>0</v>
      </c>
      <c r="G52" s="66" t="s">
        <v>87</v>
      </c>
      <c r="H52" s="66" t="s">
        <v>87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f>SUM(Таблица8[[#This Row],[9]:[15]])</f>
        <v>0</v>
      </c>
      <c r="Q52" s="63">
        <v>0</v>
      </c>
      <c r="R52" s="63">
        <v>0</v>
      </c>
      <c r="S52" s="63">
        <v>0</v>
      </c>
      <c r="T52" s="63">
        <v>0</v>
      </c>
      <c r="U52" s="63">
        <v>10</v>
      </c>
      <c r="V52" s="63">
        <v>10</v>
      </c>
      <c r="W52" s="63">
        <v>0</v>
      </c>
      <c r="X52" s="63">
        <v>0</v>
      </c>
      <c r="Y52" s="63">
        <f>SUM(Таблица8[[#This Row],[17]:[21]])</f>
        <v>10</v>
      </c>
      <c r="Z52" s="63">
        <v>0</v>
      </c>
      <c r="AA52" s="63">
        <v>0</v>
      </c>
      <c r="AB52" s="63"/>
      <c r="AC52" s="73" t="s">
        <v>281</v>
      </c>
      <c r="AD52" s="73" t="s">
        <v>282</v>
      </c>
      <c r="AE52" s="72" t="s">
        <v>282</v>
      </c>
      <c r="AF52" s="68">
        <v>8.3000000000000007</v>
      </c>
      <c r="AG52" s="72"/>
      <c r="AH52" s="72"/>
      <c r="AI52" s="72"/>
      <c r="AJ52" s="70"/>
    </row>
    <row r="53" spans="1:36" s="39" customFormat="1" ht="25.5" x14ac:dyDescent="0.2">
      <c r="A53" s="5">
        <v>42</v>
      </c>
      <c r="B53" s="6" t="s">
        <v>222</v>
      </c>
      <c r="C53" s="35" t="s">
        <v>143</v>
      </c>
      <c r="D53" s="37" t="s">
        <v>324</v>
      </c>
      <c r="E53" s="36">
        <v>10</v>
      </c>
      <c r="F53" s="34">
        <v>1</v>
      </c>
      <c r="G53" s="34" t="s">
        <v>87</v>
      </c>
      <c r="H53" s="34" t="s">
        <v>87</v>
      </c>
      <c r="I53" s="36">
        <v>0</v>
      </c>
      <c r="J53" s="36">
        <v>0</v>
      </c>
      <c r="K53" s="36">
        <v>0</v>
      </c>
      <c r="L53" s="36">
        <v>2</v>
      </c>
      <c r="M53" s="36">
        <v>0</v>
      </c>
      <c r="N53" s="36">
        <v>1</v>
      </c>
      <c r="O53" s="36">
        <v>0</v>
      </c>
      <c r="P53" s="5">
        <f>SUM(Таблица8[[#This Row],[9]:[15]])</f>
        <v>3</v>
      </c>
      <c r="Q53" s="36">
        <v>0</v>
      </c>
      <c r="R53" s="36">
        <v>0</v>
      </c>
      <c r="S53" s="36">
        <v>0</v>
      </c>
      <c r="T53" s="36">
        <v>5</v>
      </c>
      <c r="U53" s="36">
        <v>0</v>
      </c>
      <c r="V53" s="36">
        <v>0</v>
      </c>
      <c r="W53" s="36">
        <v>5</v>
      </c>
      <c r="X53" s="36">
        <v>0</v>
      </c>
      <c r="Y53" s="5">
        <f>SUM(Таблица8[[#This Row],[17]:[21]])</f>
        <v>5</v>
      </c>
      <c r="Z53" s="36">
        <v>0</v>
      </c>
      <c r="AA53" s="36">
        <v>0</v>
      </c>
      <c r="AB53" s="5">
        <f>Таблица8[[#This Row],[25]]+Таблица8[[#This Row],[26]]+Таблица8[[#This Row],[27]]</f>
        <v>5</v>
      </c>
      <c r="AC53" s="45" t="s">
        <v>144</v>
      </c>
      <c r="AD53" s="45" t="s">
        <v>145</v>
      </c>
      <c r="AE53" s="43" t="s">
        <v>145</v>
      </c>
      <c r="AF53" s="44">
        <v>2.5</v>
      </c>
      <c r="AG53" s="43"/>
      <c r="AH53" s="43"/>
      <c r="AI53" s="43"/>
      <c r="AJ53" s="38">
        <f>Таблица8[28]*Таблица8[32]</f>
        <v>12.5</v>
      </c>
    </row>
    <row r="54" spans="1:36" s="71" customFormat="1" ht="25.5" x14ac:dyDescent="0.2">
      <c r="A54" s="5">
        <v>43</v>
      </c>
      <c r="B54" s="64" t="s">
        <v>222</v>
      </c>
      <c r="C54" s="65" t="s">
        <v>285</v>
      </c>
      <c r="D54" s="63" t="s">
        <v>324</v>
      </c>
      <c r="E54" s="63">
        <v>6</v>
      </c>
      <c r="F54" s="66">
        <v>0</v>
      </c>
      <c r="G54" s="66" t="s">
        <v>87</v>
      </c>
      <c r="H54" s="66" t="s">
        <v>87</v>
      </c>
      <c r="I54" s="63">
        <v>0</v>
      </c>
      <c r="J54" s="63">
        <v>0</v>
      </c>
      <c r="K54" s="63">
        <v>1</v>
      </c>
      <c r="L54" s="63">
        <v>0</v>
      </c>
      <c r="M54" s="63">
        <v>0</v>
      </c>
      <c r="N54" s="63">
        <v>0</v>
      </c>
      <c r="O54" s="63">
        <v>0</v>
      </c>
      <c r="P54" s="63">
        <f>SUM(Таблица8[[#This Row],[9]:[15]])</f>
        <v>1</v>
      </c>
      <c r="Q54" s="63">
        <v>0</v>
      </c>
      <c r="R54" s="63">
        <v>0</v>
      </c>
      <c r="S54" s="63">
        <v>2</v>
      </c>
      <c r="T54" s="63">
        <v>0</v>
      </c>
      <c r="U54" s="63">
        <v>0</v>
      </c>
      <c r="V54" s="63">
        <v>1</v>
      </c>
      <c r="W54" s="63">
        <v>1</v>
      </c>
      <c r="X54" s="63">
        <v>0</v>
      </c>
      <c r="Y54" s="63">
        <f>SUM(Таблица8[[#This Row],[17]:[21]])</f>
        <v>2</v>
      </c>
      <c r="Z54" s="63">
        <v>0</v>
      </c>
      <c r="AA54" s="63">
        <v>0</v>
      </c>
      <c r="AB54" s="63"/>
      <c r="AC54" s="73" t="s">
        <v>286</v>
      </c>
      <c r="AD54" s="73" t="s">
        <v>287</v>
      </c>
      <c r="AE54" s="72" t="s">
        <v>287</v>
      </c>
      <c r="AF54" s="68">
        <v>9.33</v>
      </c>
      <c r="AG54" s="72"/>
      <c r="AH54" s="72"/>
      <c r="AI54" s="72"/>
      <c r="AJ54" s="70"/>
    </row>
    <row r="55" spans="1:36" s="71" customFormat="1" ht="25.5" x14ac:dyDescent="0.2">
      <c r="A55" s="5">
        <v>44</v>
      </c>
      <c r="B55" s="64" t="s">
        <v>222</v>
      </c>
      <c r="C55" s="65" t="s">
        <v>289</v>
      </c>
      <c r="D55" s="63" t="s">
        <v>65</v>
      </c>
      <c r="E55" s="63">
        <v>0.4</v>
      </c>
      <c r="F55" s="66">
        <v>0</v>
      </c>
      <c r="G55" s="66" t="s">
        <v>87</v>
      </c>
      <c r="H55" s="66" t="s">
        <v>87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f>SUM(Таблица8[[#This Row],[9]:[15]])</f>
        <v>0</v>
      </c>
      <c r="Q55" s="63">
        <v>0</v>
      </c>
      <c r="R55" s="63">
        <v>0</v>
      </c>
      <c r="S55" s="63">
        <v>0</v>
      </c>
      <c r="T55" s="63">
        <v>0</v>
      </c>
      <c r="U55" s="63">
        <v>15</v>
      </c>
      <c r="V55" s="63">
        <v>15</v>
      </c>
      <c r="W55" s="63">
        <v>0</v>
      </c>
      <c r="X55" s="63">
        <v>0</v>
      </c>
      <c r="Y55" s="63">
        <f>SUM(Таблица8[[#This Row],[17]:[21]])</f>
        <v>15</v>
      </c>
      <c r="Z55" s="63">
        <v>0</v>
      </c>
      <c r="AA55" s="63">
        <v>0</v>
      </c>
      <c r="AB55" s="63"/>
      <c r="AC55" s="73" t="s">
        <v>290</v>
      </c>
      <c r="AD55" s="73" t="s">
        <v>291</v>
      </c>
      <c r="AE55" s="72" t="s">
        <v>291</v>
      </c>
      <c r="AF55" s="68">
        <v>2</v>
      </c>
      <c r="AG55" s="72"/>
      <c r="AH55" s="72"/>
      <c r="AI55" s="72"/>
      <c r="AJ55" s="70"/>
    </row>
    <row r="56" spans="1:36" s="39" customFormat="1" ht="25.5" x14ac:dyDescent="0.2">
      <c r="A56" s="5">
        <v>45</v>
      </c>
      <c r="B56" s="6" t="s">
        <v>222</v>
      </c>
      <c r="C56" s="35" t="s">
        <v>146</v>
      </c>
      <c r="D56" s="36" t="s">
        <v>91</v>
      </c>
      <c r="E56" s="36">
        <v>10</v>
      </c>
      <c r="F56" s="34">
        <v>1</v>
      </c>
      <c r="G56" s="34" t="s">
        <v>87</v>
      </c>
      <c r="H56" s="34" t="s">
        <v>87</v>
      </c>
      <c r="I56" s="36">
        <v>0</v>
      </c>
      <c r="J56" s="36">
        <v>0</v>
      </c>
      <c r="K56" s="36">
        <v>0</v>
      </c>
      <c r="L56" s="36">
        <v>1</v>
      </c>
      <c r="M56" s="36">
        <v>0</v>
      </c>
      <c r="N56" s="36">
        <v>1</v>
      </c>
      <c r="O56" s="36">
        <v>0</v>
      </c>
      <c r="P56" s="5">
        <f>SUM(Таблица8[[#This Row],[9]:[15]])</f>
        <v>2</v>
      </c>
      <c r="Q56" s="36">
        <v>0</v>
      </c>
      <c r="R56" s="36">
        <v>0</v>
      </c>
      <c r="S56" s="36">
        <v>4</v>
      </c>
      <c r="T56" s="36">
        <v>0</v>
      </c>
      <c r="U56" s="36">
        <v>0</v>
      </c>
      <c r="V56" s="36">
        <v>4</v>
      </c>
      <c r="W56" s="36">
        <v>0</v>
      </c>
      <c r="X56" s="36">
        <v>0</v>
      </c>
      <c r="Y56" s="5">
        <f>SUM(Таблица8[[#This Row],[17]:[21]])</f>
        <v>4</v>
      </c>
      <c r="Z56" s="36">
        <v>0</v>
      </c>
      <c r="AA56" s="36">
        <v>0</v>
      </c>
      <c r="AB56" s="5">
        <f>Таблица8[[#This Row],[25]]+Таблица8[[#This Row],[26]]+Таблица8[[#This Row],[27]]</f>
        <v>4</v>
      </c>
      <c r="AC56" s="45" t="s">
        <v>147</v>
      </c>
      <c r="AD56" s="45" t="s">
        <v>148</v>
      </c>
      <c r="AE56" s="43" t="s">
        <v>148</v>
      </c>
      <c r="AF56" s="44">
        <v>2.5</v>
      </c>
      <c r="AG56" s="43"/>
      <c r="AH56" s="43"/>
      <c r="AI56" s="43"/>
      <c r="AJ56" s="38">
        <f>Таблица8[28]*Таблица8[32]</f>
        <v>10</v>
      </c>
    </row>
    <row r="57" spans="1:36" s="39" customFormat="1" ht="25.5" x14ac:dyDescent="0.2">
      <c r="A57" s="5">
        <v>46</v>
      </c>
      <c r="B57" s="6" t="s">
        <v>222</v>
      </c>
      <c r="C57" s="35" t="s">
        <v>131</v>
      </c>
      <c r="D57" s="36" t="s">
        <v>325</v>
      </c>
      <c r="E57" s="36">
        <v>10</v>
      </c>
      <c r="F57" s="34">
        <v>1</v>
      </c>
      <c r="G57" s="34" t="s">
        <v>87</v>
      </c>
      <c r="H57" s="34" t="s">
        <v>87</v>
      </c>
      <c r="I57" s="36">
        <v>0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5">
        <f>SUM(Таблица8[[#This Row],[9]:[15]])</f>
        <v>2</v>
      </c>
      <c r="Q57" s="36">
        <v>0</v>
      </c>
      <c r="R57" s="36">
        <v>0</v>
      </c>
      <c r="S57" s="36">
        <v>0</v>
      </c>
      <c r="T57" s="36">
        <v>1</v>
      </c>
      <c r="U57" s="36">
        <v>5</v>
      </c>
      <c r="V57" s="36">
        <v>5</v>
      </c>
      <c r="W57" s="36">
        <v>1</v>
      </c>
      <c r="X57" s="36">
        <v>0</v>
      </c>
      <c r="Y57" s="5">
        <f>SUM(Таблица8[[#This Row],[17]:[21]])</f>
        <v>6</v>
      </c>
      <c r="Z57" s="36">
        <v>0</v>
      </c>
      <c r="AA57" s="36">
        <v>0</v>
      </c>
      <c r="AB57" s="5">
        <f>Таблица8[[#This Row],[25]]+Таблица8[[#This Row],[26]]+Таблица8[[#This Row],[27]]</f>
        <v>6</v>
      </c>
      <c r="AC57" s="45" t="s">
        <v>149</v>
      </c>
      <c r="AD57" s="45" t="s">
        <v>150</v>
      </c>
      <c r="AE57" s="43" t="s">
        <v>150</v>
      </c>
      <c r="AF57" s="44">
        <v>4</v>
      </c>
      <c r="AG57" s="43"/>
      <c r="AH57" s="43"/>
      <c r="AI57" s="43"/>
      <c r="AJ57" s="38">
        <f>Таблица8[28]*Таблица8[32]</f>
        <v>24</v>
      </c>
    </row>
    <row r="58" spans="1:36" s="39" customFormat="1" ht="25.5" x14ac:dyDescent="0.2">
      <c r="A58" s="5">
        <v>47</v>
      </c>
      <c r="B58" s="6" t="s">
        <v>222</v>
      </c>
      <c r="C58" s="35" t="s">
        <v>151</v>
      </c>
      <c r="D58" s="36" t="s">
        <v>65</v>
      </c>
      <c r="E58" s="36">
        <v>0.4</v>
      </c>
      <c r="F58" s="34">
        <v>1</v>
      </c>
      <c r="G58" s="34" t="s">
        <v>87</v>
      </c>
      <c r="H58" s="34" t="s">
        <v>87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5">
        <f>SUM(Таблица8[[#This Row],[9]:[15]])</f>
        <v>0</v>
      </c>
      <c r="Q58" s="36">
        <v>0</v>
      </c>
      <c r="R58" s="36">
        <v>0</v>
      </c>
      <c r="S58" s="36">
        <v>0</v>
      </c>
      <c r="T58" s="36">
        <v>0</v>
      </c>
      <c r="U58" s="36">
        <v>3</v>
      </c>
      <c r="V58" s="36">
        <v>3</v>
      </c>
      <c r="W58" s="36">
        <v>0</v>
      </c>
      <c r="X58" s="36">
        <v>0</v>
      </c>
      <c r="Y58" s="5">
        <f>SUM(Таблица8[[#This Row],[17]:[21]])</f>
        <v>3</v>
      </c>
      <c r="Z58" s="36">
        <v>0</v>
      </c>
      <c r="AA58" s="36">
        <v>0</v>
      </c>
      <c r="AB58" s="5">
        <f>Таблица8[[#This Row],[25]]+Таблица8[[#This Row],[26]]+Таблица8[[#This Row],[27]]</f>
        <v>3</v>
      </c>
      <c r="AC58" s="45" t="s">
        <v>152</v>
      </c>
      <c r="AD58" s="45" t="s">
        <v>153</v>
      </c>
      <c r="AE58" s="43" t="s">
        <v>153</v>
      </c>
      <c r="AF58" s="44">
        <v>2.5</v>
      </c>
      <c r="AG58" s="43"/>
      <c r="AH58" s="43"/>
      <c r="AI58" s="43"/>
      <c r="AJ58" s="38">
        <f>Таблица8[28]*Таблица8[32]</f>
        <v>7.5</v>
      </c>
    </row>
    <row r="59" spans="1:36" s="39" customFormat="1" ht="25.5" x14ac:dyDescent="0.2">
      <c r="A59" s="5">
        <v>48</v>
      </c>
      <c r="B59" s="6" t="s">
        <v>222</v>
      </c>
      <c r="C59" s="35" t="s">
        <v>154</v>
      </c>
      <c r="D59" s="36" t="s">
        <v>325</v>
      </c>
      <c r="E59" s="36">
        <v>6</v>
      </c>
      <c r="F59" s="34">
        <v>1</v>
      </c>
      <c r="G59" s="34" t="s">
        <v>87</v>
      </c>
      <c r="H59" s="34" t="s">
        <v>87</v>
      </c>
      <c r="I59" s="36">
        <v>0</v>
      </c>
      <c r="J59" s="36">
        <v>0</v>
      </c>
      <c r="K59" s="36">
        <v>0</v>
      </c>
      <c r="L59" s="36">
        <v>0</v>
      </c>
      <c r="M59" s="36">
        <v>4</v>
      </c>
      <c r="N59" s="36">
        <v>1</v>
      </c>
      <c r="O59" s="36">
        <v>0</v>
      </c>
      <c r="P59" s="5">
        <f>SUM(Таблица8[[#This Row],[9]:[15]])</f>
        <v>5</v>
      </c>
      <c r="Q59" s="36">
        <v>0</v>
      </c>
      <c r="R59" s="36">
        <v>0</v>
      </c>
      <c r="S59" s="36">
        <v>0</v>
      </c>
      <c r="T59" s="36">
        <v>0</v>
      </c>
      <c r="U59" s="36">
        <v>300</v>
      </c>
      <c r="V59" s="36">
        <v>300</v>
      </c>
      <c r="W59" s="36">
        <v>0</v>
      </c>
      <c r="X59" s="36">
        <v>0</v>
      </c>
      <c r="Y59" s="5">
        <f>SUM(Таблица8[[#This Row],[17]:[21]])</f>
        <v>300</v>
      </c>
      <c r="Z59" s="36">
        <v>0</v>
      </c>
      <c r="AA59" s="36">
        <v>0</v>
      </c>
      <c r="AB59" s="5">
        <f>Таблица8[[#This Row],[25]]+Таблица8[[#This Row],[26]]+Таблица8[[#This Row],[27]]</f>
        <v>300</v>
      </c>
      <c r="AC59" s="45" t="s">
        <v>155</v>
      </c>
      <c r="AD59" s="45" t="s">
        <v>156</v>
      </c>
      <c r="AE59" s="43" t="s">
        <v>156</v>
      </c>
      <c r="AF59" s="44">
        <v>0.67</v>
      </c>
      <c r="AG59" s="43"/>
      <c r="AH59" s="43"/>
      <c r="AI59" s="43"/>
      <c r="AJ59" s="38">
        <f>Таблица8[28]*Таблица8[32]</f>
        <v>201</v>
      </c>
    </row>
    <row r="60" spans="1:36" s="39" customFormat="1" ht="25.5" x14ac:dyDescent="0.2">
      <c r="A60" s="5">
        <v>49</v>
      </c>
      <c r="B60" s="6" t="s">
        <v>222</v>
      </c>
      <c r="C60" s="35" t="s">
        <v>157</v>
      </c>
      <c r="D60" s="36" t="s">
        <v>65</v>
      </c>
      <c r="E60" s="36">
        <v>0.4</v>
      </c>
      <c r="F60" s="34">
        <v>1</v>
      </c>
      <c r="G60" s="34" t="s">
        <v>87</v>
      </c>
      <c r="H60" s="34" t="s">
        <v>87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5">
        <f>SUM(Таблица8[[#This Row],[9]:[15]])</f>
        <v>0</v>
      </c>
      <c r="Q60" s="36">
        <v>0</v>
      </c>
      <c r="R60" s="36">
        <v>0</v>
      </c>
      <c r="S60" s="36">
        <v>0</v>
      </c>
      <c r="T60" s="36">
        <v>0</v>
      </c>
      <c r="U60" s="36">
        <v>12</v>
      </c>
      <c r="V60" s="36">
        <v>12</v>
      </c>
      <c r="W60" s="36">
        <v>0</v>
      </c>
      <c r="X60" s="36">
        <v>0</v>
      </c>
      <c r="Y60" s="5">
        <f>SUM(Таблица8[[#This Row],[17]:[21]])</f>
        <v>12</v>
      </c>
      <c r="Z60" s="36">
        <v>0</v>
      </c>
      <c r="AA60" s="36">
        <v>0</v>
      </c>
      <c r="AB60" s="5">
        <f>Таблица8[[#This Row],[25]]+Таблица8[[#This Row],[26]]+Таблица8[[#This Row],[27]]</f>
        <v>12</v>
      </c>
      <c r="AC60" s="45" t="s">
        <v>158</v>
      </c>
      <c r="AD60" s="45" t="s">
        <v>159</v>
      </c>
      <c r="AE60" s="43" t="s">
        <v>159</v>
      </c>
      <c r="AF60" s="44">
        <v>14.58</v>
      </c>
      <c r="AG60" s="43"/>
      <c r="AH60" s="43"/>
      <c r="AI60" s="43"/>
      <c r="AJ60" s="38">
        <f>Таблица8[28]*Таблица8[32]</f>
        <v>174.96</v>
      </c>
    </row>
    <row r="61" spans="1:36" s="39" customFormat="1" ht="25.5" x14ac:dyDescent="0.2">
      <c r="A61" s="5">
        <v>50</v>
      </c>
      <c r="B61" s="6" t="s">
        <v>222</v>
      </c>
      <c r="C61" s="35" t="s">
        <v>160</v>
      </c>
      <c r="D61" s="36" t="s">
        <v>65</v>
      </c>
      <c r="E61" s="36">
        <v>0.4</v>
      </c>
      <c r="F61" s="34">
        <v>1</v>
      </c>
      <c r="G61" s="34" t="s">
        <v>87</v>
      </c>
      <c r="H61" s="34" t="s">
        <v>87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5">
        <f>SUM(Таблица8[[#This Row],[9]:[15]])</f>
        <v>0</v>
      </c>
      <c r="Q61" s="36">
        <v>0</v>
      </c>
      <c r="R61" s="36">
        <v>0</v>
      </c>
      <c r="S61" s="36">
        <v>0</v>
      </c>
      <c r="T61" s="36">
        <v>0</v>
      </c>
      <c r="U61" s="36">
        <v>5</v>
      </c>
      <c r="V61" s="36">
        <v>5</v>
      </c>
      <c r="W61" s="36">
        <v>0</v>
      </c>
      <c r="X61" s="36">
        <v>0</v>
      </c>
      <c r="Y61" s="5">
        <f>SUM(Таблица8[[#This Row],[17]:[21]])</f>
        <v>5</v>
      </c>
      <c r="Z61" s="36">
        <v>0</v>
      </c>
      <c r="AA61" s="36">
        <v>0</v>
      </c>
      <c r="AB61" s="5">
        <f>Таблица8[[#This Row],[25]]+Таблица8[[#This Row],[26]]+Таблица8[[#This Row],[27]]</f>
        <v>5</v>
      </c>
      <c r="AC61" s="45" t="s">
        <v>161</v>
      </c>
      <c r="AD61" s="45" t="s">
        <v>162</v>
      </c>
      <c r="AE61" s="43" t="s">
        <v>162</v>
      </c>
      <c r="AF61" s="44">
        <v>9.17</v>
      </c>
      <c r="AG61" s="43"/>
      <c r="AH61" s="43"/>
      <c r="AI61" s="43"/>
      <c r="AJ61" s="38">
        <f>Таблица8[28]*Таблица8[32]</f>
        <v>45.85</v>
      </c>
    </row>
    <row r="62" spans="1:36" s="39" customFormat="1" ht="25.5" x14ac:dyDescent="0.2">
      <c r="A62" s="5">
        <v>51</v>
      </c>
      <c r="B62" s="6" t="s">
        <v>222</v>
      </c>
      <c r="C62" s="35" t="s">
        <v>163</v>
      </c>
      <c r="D62" s="36" t="s">
        <v>65</v>
      </c>
      <c r="E62" s="36">
        <v>0.4</v>
      </c>
      <c r="F62" s="34">
        <v>1</v>
      </c>
      <c r="G62" s="34" t="s">
        <v>87</v>
      </c>
      <c r="H62" s="34" t="s">
        <v>87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5">
        <f>SUM(Таблица8[[#This Row],[9]:[15]])</f>
        <v>0</v>
      </c>
      <c r="Q62" s="36">
        <v>0</v>
      </c>
      <c r="R62" s="36">
        <v>0</v>
      </c>
      <c r="S62" s="36">
        <v>0</v>
      </c>
      <c r="T62" s="36">
        <v>0</v>
      </c>
      <c r="U62" s="36">
        <v>34</v>
      </c>
      <c r="V62" s="36">
        <v>34</v>
      </c>
      <c r="W62" s="36">
        <v>0</v>
      </c>
      <c r="X62" s="36">
        <v>0</v>
      </c>
      <c r="Y62" s="5">
        <f>SUM(Таблица8[[#This Row],[17]:[21]])</f>
        <v>34</v>
      </c>
      <c r="Z62" s="36">
        <v>0</v>
      </c>
      <c r="AA62" s="36">
        <v>0</v>
      </c>
      <c r="AB62" s="5">
        <f>Таблица8[[#This Row],[25]]+Таблица8[[#This Row],[26]]+Таблица8[[#This Row],[27]]</f>
        <v>34</v>
      </c>
      <c r="AC62" s="45" t="s">
        <v>164</v>
      </c>
      <c r="AD62" s="45" t="s">
        <v>165</v>
      </c>
      <c r="AE62" s="43" t="s">
        <v>165</v>
      </c>
      <c r="AF62" s="44">
        <v>5.58</v>
      </c>
      <c r="AG62" s="43"/>
      <c r="AH62" s="43"/>
      <c r="AI62" s="43"/>
      <c r="AJ62" s="38">
        <f>Таблица8[28]*Таблица8[32]</f>
        <v>189.72</v>
      </c>
    </row>
    <row r="63" spans="1:36" s="39" customFormat="1" ht="25.5" x14ac:dyDescent="0.2">
      <c r="A63" s="5">
        <v>52</v>
      </c>
      <c r="B63" s="6" t="s">
        <v>222</v>
      </c>
      <c r="C63" s="35" t="s">
        <v>166</v>
      </c>
      <c r="D63" s="36" t="s">
        <v>65</v>
      </c>
      <c r="E63" s="36">
        <v>0.4</v>
      </c>
      <c r="F63" s="34">
        <v>1</v>
      </c>
      <c r="G63" s="34" t="s">
        <v>87</v>
      </c>
      <c r="H63" s="34" t="s">
        <v>87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5">
        <f>SUM(Таблица8[[#This Row],[9]:[15]])</f>
        <v>0</v>
      </c>
      <c r="Q63" s="36">
        <v>0</v>
      </c>
      <c r="R63" s="36">
        <v>0</v>
      </c>
      <c r="S63" s="36">
        <v>0</v>
      </c>
      <c r="T63" s="36">
        <v>0</v>
      </c>
      <c r="U63" s="36">
        <v>8</v>
      </c>
      <c r="V63" s="36">
        <v>8</v>
      </c>
      <c r="W63" s="36">
        <v>0</v>
      </c>
      <c r="X63" s="36">
        <v>0</v>
      </c>
      <c r="Y63" s="5">
        <f>SUM(Таблица8[[#This Row],[17]:[21]])</f>
        <v>8</v>
      </c>
      <c r="Z63" s="36">
        <v>0</v>
      </c>
      <c r="AA63" s="36">
        <v>0</v>
      </c>
      <c r="AB63" s="5">
        <f>Таблица8[[#This Row],[25]]+Таблица8[[#This Row],[26]]+Таблица8[[#This Row],[27]]</f>
        <v>8</v>
      </c>
      <c r="AC63" s="46">
        <v>42499.170138888891</v>
      </c>
      <c r="AD63" s="46">
        <v>42499.986111111109</v>
      </c>
      <c r="AE63" s="41">
        <v>42499.986111111109</v>
      </c>
      <c r="AF63" s="44">
        <v>19.579999999999998</v>
      </c>
      <c r="AG63" s="47"/>
      <c r="AH63" s="47"/>
      <c r="AI63" s="47"/>
      <c r="AJ63" s="38">
        <f>Таблица8[28]*Таблица8[32]</f>
        <v>156.63999999999999</v>
      </c>
    </row>
    <row r="64" spans="1:36" s="39" customFormat="1" ht="25.5" x14ac:dyDescent="0.2">
      <c r="A64" s="5">
        <v>53</v>
      </c>
      <c r="B64" s="6" t="s">
        <v>222</v>
      </c>
      <c r="C64" s="35" t="s">
        <v>167</v>
      </c>
      <c r="D64" s="36" t="s">
        <v>65</v>
      </c>
      <c r="E64" s="36">
        <v>6</v>
      </c>
      <c r="F64" s="34">
        <v>1</v>
      </c>
      <c r="G64" s="34" t="s">
        <v>87</v>
      </c>
      <c r="H64" s="34" t="s">
        <v>87</v>
      </c>
      <c r="I64" s="36">
        <v>0</v>
      </c>
      <c r="J64" s="36">
        <v>0</v>
      </c>
      <c r="K64" s="36">
        <v>0</v>
      </c>
      <c r="L64" s="36">
        <v>0</v>
      </c>
      <c r="M64" s="36">
        <v>3</v>
      </c>
      <c r="N64" s="36">
        <v>0</v>
      </c>
      <c r="O64" s="36">
        <v>0</v>
      </c>
      <c r="P64" s="5">
        <f>SUM(Таблица8[[#This Row],[9]:[15]])</f>
        <v>3</v>
      </c>
      <c r="Q64" s="36">
        <v>0</v>
      </c>
      <c r="R64" s="36">
        <v>0</v>
      </c>
      <c r="S64" s="36">
        <v>0</v>
      </c>
      <c r="T64" s="36">
        <v>0</v>
      </c>
      <c r="U64" s="36">
        <v>354</v>
      </c>
      <c r="V64" s="36">
        <v>354</v>
      </c>
      <c r="W64" s="36">
        <v>0</v>
      </c>
      <c r="X64" s="36">
        <v>0</v>
      </c>
      <c r="Y64" s="5">
        <f>SUM(Таблица8[[#This Row],[17]:[21]])</f>
        <v>354</v>
      </c>
      <c r="Z64" s="36">
        <v>0</v>
      </c>
      <c r="AA64" s="36">
        <v>0</v>
      </c>
      <c r="AB64" s="5">
        <f>Таблица8[[#This Row],[25]]+Таблица8[[#This Row],[26]]+Таблица8[[#This Row],[27]]</f>
        <v>354</v>
      </c>
      <c r="AC64" s="46">
        <v>42499.28125</v>
      </c>
      <c r="AD64" s="46">
        <v>42500.850694444445</v>
      </c>
      <c r="AE64" s="41">
        <v>42500.850694444445</v>
      </c>
      <c r="AF64" s="44">
        <v>37.67</v>
      </c>
      <c r="AG64" s="47"/>
      <c r="AH64" s="47"/>
      <c r="AI64" s="47"/>
      <c r="AJ64" s="38">
        <f>Таблица8[28]*Таблица8[32]</f>
        <v>13335.18</v>
      </c>
    </row>
    <row r="65" spans="1:36" s="39" customFormat="1" ht="25.5" x14ac:dyDescent="0.2">
      <c r="A65" s="5">
        <v>54</v>
      </c>
      <c r="B65" s="6" t="s">
        <v>222</v>
      </c>
      <c r="C65" s="35" t="s">
        <v>168</v>
      </c>
      <c r="D65" s="36" t="s">
        <v>65</v>
      </c>
      <c r="E65" s="36">
        <v>6</v>
      </c>
      <c r="F65" s="34">
        <v>1</v>
      </c>
      <c r="G65" s="34" t="s">
        <v>87</v>
      </c>
      <c r="H65" s="34" t="s">
        <v>87</v>
      </c>
      <c r="I65" s="36">
        <v>0</v>
      </c>
      <c r="J65" s="36">
        <v>0</v>
      </c>
      <c r="K65" s="36">
        <v>0</v>
      </c>
      <c r="L65" s="36">
        <v>0</v>
      </c>
      <c r="M65" s="36">
        <v>1</v>
      </c>
      <c r="N65" s="36">
        <v>0</v>
      </c>
      <c r="O65" s="36">
        <v>0</v>
      </c>
      <c r="P65" s="5">
        <f>SUM(Таблица8[[#This Row],[9]:[15]])</f>
        <v>1</v>
      </c>
      <c r="Q65" s="36">
        <v>0</v>
      </c>
      <c r="R65" s="36">
        <v>0</v>
      </c>
      <c r="S65" s="36">
        <v>0</v>
      </c>
      <c r="T65" s="36">
        <v>0</v>
      </c>
      <c r="U65" s="36">
        <v>41</v>
      </c>
      <c r="V65" s="36">
        <v>41</v>
      </c>
      <c r="W65" s="36">
        <v>0</v>
      </c>
      <c r="X65" s="36">
        <v>0</v>
      </c>
      <c r="Y65" s="5">
        <f>SUM(Таблица8[[#This Row],[17]:[21]])</f>
        <v>41</v>
      </c>
      <c r="Z65" s="36">
        <v>0</v>
      </c>
      <c r="AA65" s="36">
        <v>0</v>
      </c>
      <c r="AB65" s="5">
        <f>Таблица8[[#This Row],[25]]+Таблица8[[#This Row],[26]]+Таблица8[[#This Row],[27]]</f>
        <v>41</v>
      </c>
      <c r="AC65" s="46">
        <v>42499.284722222219</v>
      </c>
      <c r="AD65" s="46">
        <v>42499.993055555555</v>
      </c>
      <c r="AE65" s="41">
        <v>42499.993055555555</v>
      </c>
      <c r="AF65" s="44">
        <v>17</v>
      </c>
      <c r="AG65" s="47"/>
      <c r="AH65" s="47"/>
      <c r="AI65" s="47"/>
      <c r="AJ65" s="38">
        <f>Таблица8[28]*Таблица8[32]</f>
        <v>697</v>
      </c>
    </row>
    <row r="66" spans="1:36" s="39" customFormat="1" ht="25.5" x14ac:dyDescent="0.2">
      <c r="A66" s="5">
        <v>55</v>
      </c>
      <c r="B66" s="6" t="s">
        <v>222</v>
      </c>
      <c r="C66" s="35" t="s">
        <v>169</v>
      </c>
      <c r="D66" s="36" t="s">
        <v>65</v>
      </c>
      <c r="E66" s="36">
        <v>0.4</v>
      </c>
      <c r="F66" s="34">
        <v>1</v>
      </c>
      <c r="G66" s="34" t="s">
        <v>87</v>
      </c>
      <c r="H66" s="34" t="s">
        <v>87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5">
        <f>SUM(Таблица8[[#This Row],[9]:[15]])</f>
        <v>0</v>
      </c>
      <c r="Q66" s="36">
        <v>0</v>
      </c>
      <c r="R66" s="36">
        <v>0</v>
      </c>
      <c r="S66" s="36">
        <v>0</v>
      </c>
      <c r="T66" s="36">
        <v>0</v>
      </c>
      <c r="U66" s="36">
        <v>21</v>
      </c>
      <c r="V66" s="36">
        <v>21</v>
      </c>
      <c r="W66" s="36">
        <v>0</v>
      </c>
      <c r="X66" s="36">
        <v>0</v>
      </c>
      <c r="Y66" s="5">
        <f>SUM(Таблица8[[#This Row],[17]:[21]])</f>
        <v>21</v>
      </c>
      <c r="Z66" s="36">
        <v>0</v>
      </c>
      <c r="AA66" s="36">
        <v>0</v>
      </c>
      <c r="AB66" s="5">
        <f>Таблица8[[#This Row],[25]]+Таблица8[[#This Row],[26]]+Таблица8[[#This Row],[27]]</f>
        <v>21</v>
      </c>
      <c r="AC66" s="46">
        <v>42499.3125</v>
      </c>
      <c r="AD66" s="46">
        <v>42500.916666666664</v>
      </c>
      <c r="AE66" s="41">
        <v>42500.916666666664</v>
      </c>
      <c r="AF66" s="44">
        <v>38.5</v>
      </c>
      <c r="AG66" s="47"/>
      <c r="AH66" s="47"/>
      <c r="AI66" s="47"/>
      <c r="AJ66" s="38">
        <f>Таблица8[28]*Таблица8[32]</f>
        <v>808.5</v>
      </c>
    </row>
    <row r="67" spans="1:36" s="39" customFormat="1" ht="25.5" x14ac:dyDescent="0.2">
      <c r="A67" s="5">
        <v>56</v>
      </c>
      <c r="B67" s="6" t="s">
        <v>222</v>
      </c>
      <c r="C67" s="35" t="s">
        <v>166</v>
      </c>
      <c r="D67" s="36" t="s">
        <v>65</v>
      </c>
      <c r="E67" s="36">
        <v>0.4</v>
      </c>
      <c r="F67" s="34">
        <v>1</v>
      </c>
      <c r="G67" s="34" t="s">
        <v>87</v>
      </c>
      <c r="H67" s="34" t="s">
        <v>87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5">
        <f>SUM(Таблица8[[#This Row],[9]:[15]])</f>
        <v>0</v>
      </c>
      <c r="Q67" s="36">
        <v>0</v>
      </c>
      <c r="R67" s="36">
        <v>0</v>
      </c>
      <c r="S67" s="36">
        <v>0</v>
      </c>
      <c r="T67" s="36">
        <v>0</v>
      </c>
      <c r="U67" s="36">
        <v>8</v>
      </c>
      <c r="V67" s="36">
        <v>8</v>
      </c>
      <c r="W67" s="36">
        <v>0</v>
      </c>
      <c r="X67" s="36">
        <v>0</v>
      </c>
      <c r="Y67" s="5">
        <f>SUM(Таблица8[[#This Row],[17]:[21]])</f>
        <v>8</v>
      </c>
      <c r="Z67" s="36">
        <v>0</v>
      </c>
      <c r="AA67" s="36">
        <v>0</v>
      </c>
      <c r="AB67" s="5">
        <f>Таблица8[[#This Row],[25]]+Таблица8[[#This Row],[26]]+Таблица8[[#This Row],[27]]</f>
        <v>8</v>
      </c>
      <c r="AC67" s="46">
        <v>42499.333333333336</v>
      </c>
      <c r="AD67" s="46">
        <v>42499.555555555555</v>
      </c>
      <c r="AE67" s="41">
        <v>42499.555555555555</v>
      </c>
      <c r="AF67" s="44">
        <v>5.33</v>
      </c>
      <c r="AG67" s="47"/>
      <c r="AH67" s="47"/>
      <c r="AI67" s="47"/>
      <c r="AJ67" s="38">
        <f>Таблица8[28]*Таблица8[32]</f>
        <v>42.64</v>
      </c>
    </row>
    <row r="68" spans="1:36" s="71" customFormat="1" ht="25.5" x14ac:dyDescent="0.2">
      <c r="A68" s="5">
        <v>57</v>
      </c>
      <c r="B68" s="64" t="s">
        <v>222</v>
      </c>
      <c r="C68" s="65" t="s">
        <v>154</v>
      </c>
      <c r="D68" s="63" t="s">
        <v>325</v>
      </c>
      <c r="E68" s="63">
        <v>6</v>
      </c>
      <c r="F68" s="66">
        <v>0</v>
      </c>
      <c r="G68" s="66" t="s">
        <v>87</v>
      </c>
      <c r="H68" s="66" t="s">
        <v>87</v>
      </c>
      <c r="I68" s="63">
        <v>0</v>
      </c>
      <c r="J68" s="63">
        <v>0</v>
      </c>
      <c r="K68" s="63">
        <v>0</v>
      </c>
      <c r="L68" s="63">
        <v>0</v>
      </c>
      <c r="M68" s="63">
        <v>4</v>
      </c>
      <c r="N68" s="63">
        <v>1</v>
      </c>
      <c r="O68" s="63">
        <v>0</v>
      </c>
      <c r="P68" s="63">
        <f>SUM(Таблица8[[#This Row],[9]:[15]])</f>
        <v>5</v>
      </c>
      <c r="Q68" s="63">
        <v>0</v>
      </c>
      <c r="R68" s="63">
        <v>0</v>
      </c>
      <c r="S68" s="63">
        <v>0</v>
      </c>
      <c r="T68" s="63">
        <v>0</v>
      </c>
      <c r="U68" s="63">
        <v>300</v>
      </c>
      <c r="V68" s="63">
        <v>300</v>
      </c>
      <c r="W68" s="63">
        <v>0</v>
      </c>
      <c r="X68" s="63">
        <v>0</v>
      </c>
      <c r="Y68" s="63">
        <f>SUM(Таблица8[[#This Row],[17]:[21]])</f>
        <v>300</v>
      </c>
      <c r="Z68" s="63">
        <v>0</v>
      </c>
      <c r="AA68" s="63">
        <v>0</v>
      </c>
      <c r="AB68" s="63"/>
      <c r="AC68" s="74" t="s">
        <v>301</v>
      </c>
      <c r="AD68" s="74" t="s">
        <v>302</v>
      </c>
      <c r="AE68" s="67" t="s">
        <v>303</v>
      </c>
      <c r="AF68" s="68">
        <v>10.5</v>
      </c>
      <c r="AG68" s="75"/>
      <c r="AH68" s="75"/>
      <c r="AI68" s="75"/>
      <c r="AJ68" s="70"/>
    </row>
    <row r="69" spans="1:36" s="39" customFormat="1" ht="25.5" x14ac:dyDescent="0.2">
      <c r="A69" s="5">
        <v>58</v>
      </c>
      <c r="B69" s="6" t="s">
        <v>222</v>
      </c>
      <c r="C69" s="35" t="s">
        <v>170</v>
      </c>
      <c r="D69" s="36" t="s">
        <v>65</v>
      </c>
      <c r="E69" s="36">
        <v>0.4</v>
      </c>
      <c r="F69" s="34">
        <v>1</v>
      </c>
      <c r="G69" s="34" t="s">
        <v>87</v>
      </c>
      <c r="H69" s="34" t="s">
        <v>87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5">
        <f>SUM(Таблица8[[#This Row],[9]:[15]])</f>
        <v>0</v>
      </c>
      <c r="Q69" s="36">
        <v>0</v>
      </c>
      <c r="R69" s="36">
        <v>0</v>
      </c>
      <c r="S69" s="36">
        <v>0</v>
      </c>
      <c r="T69" s="36">
        <v>0</v>
      </c>
      <c r="U69" s="36">
        <v>2</v>
      </c>
      <c r="V69" s="36">
        <v>2</v>
      </c>
      <c r="W69" s="36">
        <v>0</v>
      </c>
      <c r="X69" s="36">
        <v>0</v>
      </c>
      <c r="Y69" s="5">
        <f>SUM(Таблица8[[#This Row],[17]:[21]])</f>
        <v>2</v>
      </c>
      <c r="Z69" s="36">
        <v>0</v>
      </c>
      <c r="AA69" s="36">
        <v>0</v>
      </c>
      <c r="AB69" s="5">
        <f>Таблица8[[#This Row],[25]]+Таблица8[[#This Row],[26]]+Таблица8[[#This Row],[27]]</f>
        <v>2</v>
      </c>
      <c r="AC69" s="46">
        <v>42499.541666666664</v>
      </c>
      <c r="AD69" s="46">
        <v>42499.708333333336</v>
      </c>
      <c r="AE69" s="41">
        <v>42499.708333333336</v>
      </c>
      <c r="AF69" s="44">
        <v>4</v>
      </c>
      <c r="AG69" s="47"/>
      <c r="AH69" s="47"/>
      <c r="AI69" s="47"/>
      <c r="AJ69" s="38">
        <f>Таблица8[28]*Таблица8[32]</f>
        <v>8</v>
      </c>
    </row>
    <row r="70" spans="1:36" s="39" customFormat="1" ht="25.5" x14ac:dyDescent="0.2">
      <c r="A70" s="5">
        <v>59</v>
      </c>
      <c r="B70" s="6" t="s">
        <v>222</v>
      </c>
      <c r="C70" s="35" t="s">
        <v>171</v>
      </c>
      <c r="D70" s="36" t="s">
        <v>65</v>
      </c>
      <c r="E70" s="36">
        <v>0.4</v>
      </c>
      <c r="F70" s="34">
        <v>1</v>
      </c>
      <c r="G70" s="34" t="s">
        <v>87</v>
      </c>
      <c r="H70" s="34" t="s">
        <v>87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5">
        <f>SUM(Таблица8[[#This Row],[9]:[15]])</f>
        <v>0</v>
      </c>
      <c r="Q70" s="36">
        <v>0</v>
      </c>
      <c r="R70" s="36">
        <v>0</v>
      </c>
      <c r="S70" s="36">
        <v>0</v>
      </c>
      <c r="T70" s="36">
        <v>0</v>
      </c>
      <c r="U70" s="36">
        <v>4</v>
      </c>
      <c r="V70" s="36">
        <v>4</v>
      </c>
      <c r="W70" s="36">
        <v>0</v>
      </c>
      <c r="X70" s="36">
        <v>0</v>
      </c>
      <c r="Y70" s="5">
        <f>SUM(Таблица8[[#This Row],[17]:[21]])</f>
        <v>4</v>
      </c>
      <c r="Z70" s="36">
        <v>0</v>
      </c>
      <c r="AA70" s="36">
        <v>0</v>
      </c>
      <c r="AB70" s="5">
        <f>Таблица8[[#This Row],[25]]+Таблица8[[#This Row],[26]]+Таблица8[[#This Row],[27]]</f>
        <v>4</v>
      </c>
      <c r="AC70" s="46">
        <v>42499.965277777781</v>
      </c>
      <c r="AD70" s="46">
        <v>42500.128472222219</v>
      </c>
      <c r="AE70" s="41">
        <v>42500.128472222219</v>
      </c>
      <c r="AF70" s="44">
        <v>3.92</v>
      </c>
      <c r="AG70" s="47"/>
      <c r="AH70" s="47"/>
      <c r="AI70" s="47"/>
      <c r="AJ70" s="38">
        <f>Таблица8[28]*Таблица8[32]</f>
        <v>15.68</v>
      </c>
    </row>
    <row r="71" spans="1:36" s="39" customFormat="1" ht="25.5" x14ac:dyDescent="0.2">
      <c r="A71" s="5">
        <v>60</v>
      </c>
      <c r="B71" s="6" t="s">
        <v>222</v>
      </c>
      <c r="C71" s="35" t="s">
        <v>172</v>
      </c>
      <c r="D71" s="36" t="s">
        <v>65</v>
      </c>
      <c r="E71" s="36">
        <v>0.4</v>
      </c>
      <c r="F71" s="34">
        <v>1</v>
      </c>
      <c r="G71" s="34" t="s">
        <v>87</v>
      </c>
      <c r="H71" s="34" t="s">
        <v>87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5">
        <f>SUM(Таблица8[[#This Row],[9]:[15]])</f>
        <v>0</v>
      </c>
      <c r="Q71" s="36">
        <v>0</v>
      </c>
      <c r="R71" s="36">
        <v>0</v>
      </c>
      <c r="S71" s="36">
        <v>0</v>
      </c>
      <c r="T71" s="36">
        <v>0</v>
      </c>
      <c r="U71" s="36">
        <v>8</v>
      </c>
      <c r="V71" s="36">
        <v>8</v>
      </c>
      <c r="W71" s="36">
        <v>0</v>
      </c>
      <c r="X71" s="36">
        <v>0</v>
      </c>
      <c r="Y71" s="5">
        <f>SUM(Таблица8[[#This Row],[17]:[21]])</f>
        <v>8</v>
      </c>
      <c r="Z71" s="36">
        <v>0</v>
      </c>
      <c r="AA71" s="36">
        <v>0</v>
      </c>
      <c r="AB71" s="5">
        <f>Таблица8[[#This Row],[25]]+Таблица8[[#This Row],[26]]+Таблица8[[#This Row],[27]]</f>
        <v>8</v>
      </c>
      <c r="AC71" s="46">
        <v>42500.027777777781</v>
      </c>
      <c r="AD71" s="46">
        <v>42500.1875</v>
      </c>
      <c r="AE71" s="41">
        <v>42500.1875</v>
      </c>
      <c r="AF71" s="44">
        <v>3.83</v>
      </c>
      <c r="AG71" s="47"/>
      <c r="AH71" s="47"/>
      <c r="AI71" s="47"/>
      <c r="AJ71" s="38">
        <f>Таблица8[28]*Таблица8[32]</f>
        <v>30.64</v>
      </c>
    </row>
    <row r="72" spans="1:36" s="71" customFormat="1" ht="25.5" x14ac:dyDescent="0.2">
      <c r="A72" s="5">
        <v>61</v>
      </c>
      <c r="B72" s="64" t="s">
        <v>222</v>
      </c>
      <c r="C72" s="65" t="s">
        <v>168</v>
      </c>
      <c r="D72" s="36" t="s">
        <v>65</v>
      </c>
      <c r="E72" s="36">
        <v>6</v>
      </c>
      <c r="F72" s="66">
        <v>0</v>
      </c>
      <c r="G72" s="66" t="s">
        <v>87</v>
      </c>
      <c r="H72" s="66" t="s">
        <v>87</v>
      </c>
      <c r="I72" s="63">
        <v>0</v>
      </c>
      <c r="J72" s="63">
        <v>0</v>
      </c>
      <c r="K72" s="63">
        <v>0</v>
      </c>
      <c r="L72" s="63">
        <v>0</v>
      </c>
      <c r="M72" s="63">
        <v>1</v>
      </c>
      <c r="N72" s="63">
        <v>0</v>
      </c>
      <c r="O72" s="63">
        <v>0</v>
      </c>
      <c r="P72" s="63">
        <f>SUM(Таблица8[[#This Row],[9]:[15]])</f>
        <v>1</v>
      </c>
      <c r="Q72" s="63">
        <v>0</v>
      </c>
      <c r="R72" s="63">
        <v>0</v>
      </c>
      <c r="S72" s="63">
        <v>0</v>
      </c>
      <c r="T72" s="63">
        <v>0</v>
      </c>
      <c r="U72" s="63">
        <v>41</v>
      </c>
      <c r="V72" s="63">
        <v>41</v>
      </c>
      <c r="W72" s="63">
        <v>0</v>
      </c>
      <c r="X72" s="63">
        <v>0</v>
      </c>
      <c r="Y72" s="63">
        <f>SUM(Таблица8[[#This Row],[17]:[21]])</f>
        <v>41</v>
      </c>
      <c r="Z72" s="63">
        <v>0</v>
      </c>
      <c r="AA72" s="63">
        <v>0</v>
      </c>
      <c r="AB72" s="63"/>
      <c r="AC72" s="74">
        <v>42500.076388888891</v>
      </c>
      <c r="AD72" s="74">
        <v>42500.635416666664</v>
      </c>
      <c r="AE72" s="67">
        <v>42500.635416666664</v>
      </c>
      <c r="AF72" s="68">
        <v>13.4</v>
      </c>
      <c r="AG72" s="75"/>
      <c r="AH72" s="75"/>
      <c r="AI72" s="75"/>
      <c r="AJ72" s="70"/>
    </row>
    <row r="73" spans="1:36" s="39" customFormat="1" ht="25.5" x14ac:dyDescent="0.2">
      <c r="A73" s="5">
        <v>62</v>
      </c>
      <c r="B73" s="6" t="s">
        <v>222</v>
      </c>
      <c r="C73" s="35" t="s">
        <v>167</v>
      </c>
      <c r="D73" s="36" t="s">
        <v>65</v>
      </c>
      <c r="E73" s="36">
        <v>6</v>
      </c>
      <c r="F73" s="34">
        <v>1</v>
      </c>
      <c r="G73" s="34" t="s">
        <v>87</v>
      </c>
      <c r="H73" s="34" t="s">
        <v>87</v>
      </c>
      <c r="I73" s="36">
        <v>0</v>
      </c>
      <c r="J73" s="36">
        <v>0</v>
      </c>
      <c r="K73" s="36">
        <v>0</v>
      </c>
      <c r="L73" s="36">
        <v>0</v>
      </c>
      <c r="M73" s="36">
        <v>1</v>
      </c>
      <c r="N73" s="36">
        <v>0</v>
      </c>
      <c r="O73" s="36">
        <v>0</v>
      </c>
      <c r="P73" s="5">
        <f>SUM(Таблица8[[#This Row],[9]:[15]])</f>
        <v>1</v>
      </c>
      <c r="Q73" s="36">
        <v>0</v>
      </c>
      <c r="R73" s="36">
        <v>0</v>
      </c>
      <c r="S73" s="36">
        <v>0</v>
      </c>
      <c r="T73" s="36">
        <v>0</v>
      </c>
      <c r="U73" s="36">
        <v>165</v>
      </c>
      <c r="V73" s="36">
        <v>165</v>
      </c>
      <c r="W73" s="36">
        <v>0</v>
      </c>
      <c r="X73" s="36">
        <v>0</v>
      </c>
      <c r="Y73" s="5">
        <f>SUM(Таблица8[[#This Row],[17]:[21]])</f>
        <v>165</v>
      </c>
      <c r="Z73" s="36">
        <v>0</v>
      </c>
      <c r="AA73" s="36">
        <v>0</v>
      </c>
      <c r="AB73" s="5">
        <f>Таблица8[[#This Row],[25]]+Таблица8[[#This Row],[26]]+Таблица8[[#This Row],[27]]</f>
        <v>165</v>
      </c>
      <c r="AC73" s="46">
        <v>42500.385416666664</v>
      </c>
      <c r="AD73" s="46">
        <v>42500.694444444445</v>
      </c>
      <c r="AE73" s="41">
        <v>42500.694444444445</v>
      </c>
      <c r="AF73" s="44">
        <v>7.42</v>
      </c>
      <c r="AG73" s="47"/>
      <c r="AH73" s="47"/>
      <c r="AI73" s="47"/>
      <c r="AJ73" s="38">
        <f>Таблица8[28]*Таблица8[32]</f>
        <v>1224.3</v>
      </c>
    </row>
    <row r="74" spans="1:36" s="39" customFormat="1" ht="25.5" x14ac:dyDescent="0.2">
      <c r="A74" s="5">
        <v>63</v>
      </c>
      <c r="B74" s="6" t="s">
        <v>222</v>
      </c>
      <c r="C74" s="35" t="s">
        <v>173</v>
      </c>
      <c r="D74" s="36" t="s">
        <v>65</v>
      </c>
      <c r="E74" s="36">
        <v>0.4</v>
      </c>
      <c r="F74" s="34">
        <v>1</v>
      </c>
      <c r="G74" s="34" t="s">
        <v>87</v>
      </c>
      <c r="H74" s="34" t="s">
        <v>87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5">
        <f>SUM(Таблица8[[#This Row],[9]:[15]])</f>
        <v>0</v>
      </c>
      <c r="Q74" s="36">
        <v>0</v>
      </c>
      <c r="R74" s="36">
        <v>0</v>
      </c>
      <c r="S74" s="36">
        <v>0</v>
      </c>
      <c r="T74" s="36">
        <v>0</v>
      </c>
      <c r="U74" s="36">
        <v>6</v>
      </c>
      <c r="V74" s="36">
        <v>6</v>
      </c>
      <c r="W74" s="36">
        <v>0</v>
      </c>
      <c r="X74" s="36">
        <v>0</v>
      </c>
      <c r="Y74" s="5">
        <f>SUM(Таблица8[[#This Row],[17]:[21]])</f>
        <v>6</v>
      </c>
      <c r="Z74" s="36">
        <v>0</v>
      </c>
      <c r="AA74" s="36">
        <v>0</v>
      </c>
      <c r="AB74" s="5">
        <f>Таблица8[[#This Row],[25]]+Таблица8[[#This Row],[26]]+Таблица8[[#This Row],[27]]</f>
        <v>6</v>
      </c>
      <c r="AC74" s="46">
        <v>42500.472222222219</v>
      </c>
      <c r="AD74" s="46">
        <v>42500.944444444445</v>
      </c>
      <c r="AE74" s="41">
        <v>42500.944444444445</v>
      </c>
      <c r="AF74" s="44">
        <v>11.33</v>
      </c>
      <c r="AG74" s="47"/>
      <c r="AH74" s="47"/>
      <c r="AI74" s="47"/>
      <c r="AJ74" s="38">
        <f>Таблица8[28]*Таблица8[32]</f>
        <v>67.98</v>
      </c>
    </row>
    <row r="75" spans="1:36" s="39" customFormat="1" ht="25.5" x14ac:dyDescent="0.2">
      <c r="A75" s="5">
        <v>64</v>
      </c>
      <c r="B75" s="6" t="s">
        <v>222</v>
      </c>
      <c r="C75" s="35" t="s">
        <v>174</v>
      </c>
      <c r="D75" s="36" t="s">
        <v>324</v>
      </c>
      <c r="E75" s="36">
        <v>0.4</v>
      </c>
      <c r="F75" s="34">
        <v>1</v>
      </c>
      <c r="G75" s="34" t="s">
        <v>87</v>
      </c>
      <c r="H75" s="34" t="s">
        <v>87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5">
        <f>SUM(Таблица8[[#This Row],[9]:[15]])</f>
        <v>0</v>
      </c>
      <c r="Q75" s="36">
        <v>0</v>
      </c>
      <c r="R75" s="36">
        <v>0</v>
      </c>
      <c r="S75" s="36">
        <v>0</v>
      </c>
      <c r="T75" s="36">
        <v>0</v>
      </c>
      <c r="U75" s="36">
        <v>1</v>
      </c>
      <c r="V75" s="36">
        <v>1</v>
      </c>
      <c r="W75" s="36">
        <v>0</v>
      </c>
      <c r="X75" s="36">
        <v>0</v>
      </c>
      <c r="Y75" s="5">
        <f>SUM(Таблица8[[#This Row],[17]:[21]])</f>
        <v>1</v>
      </c>
      <c r="Z75" s="36">
        <v>0</v>
      </c>
      <c r="AA75" s="36">
        <v>0</v>
      </c>
      <c r="AB75" s="5">
        <f>Таблица8[[#This Row],[25]]+Таблица8[[#This Row],[26]]+Таблица8[[#This Row],[27]]</f>
        <v>1</v>
      </c>
      <c r="AC75" s="46">
        <v>42500.5625</v>
      </c>
      <c r="AD75" s="46">
        <v>42500.965277777781</v>
      </c>
      <c r="AE75" s="41">
        <v>42500.965277777781</v>
      </c>
      <c r="AF75" s="44">
        <v>9.67</v>
      </c>
      <c r="AG75" s="47"/>
      <c r="AH75" s="47"/>
      <c r="AI75" s="47"/>
      <c r="AJ75" s="38">
        <f>Таблица8[28]*Таблица8[32]</f>
        <v>9.67</v>
      </c>
    </row>
    <row r="76" spans="1:36" s="71" customFormat="1" ht="25.5" x14ac:dyDescent="0.2">
      <c r="A76" s="5">
        <v>65</v>
      </c>
      <c r="B76" s="64" t="s">
        <v>222</v>
      </c>
      <c r="C76" s="65" t="s">
        <v>154</v>
      </c>
      <c r="D76" s="63" t="s">
        <v>65</v>
      </c>
      <c r="E76" s="63">
        <v>6</v>
      </c>
      <c r="F76" s="66">
        <v>0</v>
      </c>
      <c r="G76" s="66" t="s">
        <v>87</v>
      </c>
      <c r="H76" s="66" t="s">
        <v>87</v>
      </c>
      <c r="I76" s="63">
        <v>0</v>
      </c>
      <c r="J76" s="63">
        <v>0</v>
      </c>
      <c r="K76" s="63">
        <v>0</v>
      </c>
      <c r="L76" s="63">
        <v>0</v>
      </c>
      <c r="M76" s="63">
        <v>4</v>
      </c>
      <c r="N76" s="63">
        <v>1</v>
      </c>
      <c r="O76" s="63">
        <v>0</v>
      </c>
      <c r="P76" s="63">
        <f>SUM(Таблица8[[#This Row],[9]:[15]])</f>
        <v>5</v>
      </c>
      <c r="Q76" s="63">
        <v>0</v>
      </c>
      <c r="R76" s="63">
        <v>0</v>
      </c>
      <c r="S76" s="63">
        <v>0</v>
      </c>
      <c r="T76" s="63">
        <v>0</v>
      </c>
      <c r="U76" s="63">
        <v>300</v>
      </c>
      <c r="V76" s="63">
        <v>300</v>
      </c>
      <c r="W76" s="63">
        <v>0</v>
      </c>
      <c r="X76" s="63">
        <v>0</v>
      </c>
      <c r="Y76" s="63">
        <f>SUM(Таблица8[[#This Row],[17]:[21]])</f>
        <v>300</v>
      </c>
      <c r="Z76" s="63">
        <v>0</v>
      </c>
      <c r="AA76" s="63">
        <v>0</v>
      </c>
      <c r="AB76" s="63"/>
      <c r="AC76" s="74">
        <v>42501.645833333336</v>
      </c>
      <c r="AD76" s="74">
        <v>42501.722222222219</v>
      </c>
      <c r="AE76" s="67">
        <v>42501.722222222219</v>
      </c>
      <c r="AF76" s="68">
        <v>1.8</v>
      </c>
      <c r="AG76" s="75"/>
      <c r="AH76" s="75"/>
      <c r="AI76" s="75"/>
      <c r="AJ76" s="70"/>
    </row>
    <row r="77" spans="1:36" s="39" customFormat="1" ht="25.5" x14ac:dyDescent="0.2">
      <c r="A77" s="5">
        <v>66</v>
      </c>
      <c r="B77" s="6" t="s">
        <v>222</v>
      </c>
      <c r="C77" s="35" t="s">
        <v>175</v>
      </c>
      <c r="D77" s="36" t="s">
        <v>65</v>
      </c>
      <c r="E77" s="36">
        <v>0.4</v>
      </c>
      <c r="F77" s="34">
        <v>1</v>
      </c>
      <c r="G77" s="34" t="s">
        <v>87</v>
      </c>
      <c r="H77" s="34" t="s">
        <v>87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5">
        <f>SUM(Таблица8[[#This Row],[9]:[15]])</f>
        <v>0</v>
      </c>
      <c r="Q77" s="36">
        <v>0</v>
      </c>
      <c r="R77" s="36">
        <v>0</v>
      </c>
      <c r="S77" s="36">
        <v>0</v>
      </c>
      <c r="T77" s="36">
        <v>0</v>
      </c>
      <c r="U77" s="36">
        <v>2</v>
      </c>
      <c r="V77" s="36">
        <v>2</v>
      </c>
      <c r="W77" s="36">
        <v>0</v>
      </c>
      <c r="X77" s="36">
        <v>0</v>
      </c>
      <c r="Y77" s="5">
        <f>SUM(Таблица8[[#This Row],[17]:[21]])</f>
        <v>2</v>
      </c>
      <c r="Z77" s="36">
        <v>0</v>
      </c>
      <c r="AA77" s="36">
        <v>0</v>
      </c>
      <c r="AB77" s="5">
        <f>Таблица8[[#This Row],[25]]+Таблица8[[#This Row],[26]]+Таблица8[[#This Row],[27]]</f>
        <v>2</v>
      </c>
      <c r="AC77" s="46">
        <v>42501.572916666664</v>
      </c>
      <c r="AD77" s="46">
        <v>42504.572916666664</v>
      </c>
      <c r="AE77" s="41">
        <v>42504.572916666664</v>
      </c>
      <c r="AF77" s="44">
        <v>72</v>
      </c>
      <c r="AG77" s="47"/>
      <c r="AH77" s="47"/>
      <c r="AI77" s="47"/>
      <c r="AJ77" s="38">
        <f>Таблица8[28]*Таблица8[32]</f>
        <v>144</v>
      </c>
    </row>
    <row r="78" spans="1:36" s="39" customFormat="1" ht="25.5" x14ac:dyDescent="0.2">
      <c r="A78" s="5">
        <v>67</v>
      </c>
      <c r="B78" s="6" t="s">
        <v>222</v>
      </c>
      <c r="C78" s="35" t="s">
        <v>176</v>
      </c>
      <c r="D78" s="36" t="s">
        <v>324</v>
      </c>
      <c r="E78" s="36">
        <v>10</v>
      </c>
      <c r="F78" s="34">
        <v>1</v>
      </c>
      <c r="G78" s="34" t="s">
        <v>87</v>
      </c>
      <c r="H78" s="34" t="s">
        <v>87</v>
      </c>
      <c r="I78" s="36">
        <v>0</v>
      </c>
      <c r="J78" s="36">
        <v>0</v>
      </c>
      <c r="K78" s="36">
        <v>0</v>
      </c>
      <c r="L78" s="36">
        <v>1</v>
      </c>
      <c r="M78" s="36">
        <v>0</v>
      </c>
      <c r="N78" s="36">
        <v>2</v>
      </c>
      <c r="O78" s="36">
        <v>0</v>
      </c>
      <c r="P78" s="5">
        <f>SUM(Таблица8[[#This Row],[9]:[15]])</f>
        <v>3</v>
      </c>
      <c r="Q78" s="36">
        <v>0</v>
      </c>
      <c r="R78" s="36">
        <v>0</v>
      </c>
      <c r="S78" s="36">
        <v>0</v>
      </c>
      <c r="T78" s="36">
        <v>1</v>
      </c>
      <c r="U78" s="36">
        <v>0</v>
      </c>
      <c r="V78" s="36">
        <v>0</v>
      </c>
      <c r="W78" s="36">
        <v>1</v>
      </c>
      <c r="X78" s="36">
        <v>0</v>
      </c>
      <c r="Y78" s="5">
        <f>SUM(Таблица8[[#This Row],[17]:[21]])</f>
        <v>1</v>
      </c>
      <c r="Z78" s="36">
        <v>0</v>
      </c>
      <c r="AA78" s="36">
        <v>0</v>
      </c>
      <c r="AB78" s="5">
        <f>Таблица8[[#This Row],[25]]+Таблица8[[#This Row],[26]]+Таблица8[[#This Row],[27]]</f>
        <v>1</v>
      </c>
      <c r="AC78" s="46">
        <v>42502.715277777781</v>
      </c>
      <c r="AD78" s="46">
        <v>42502.923611111109</v>
      </c>
      <c r="AE78" s="41">
        <v>42502.923611111109</v>
      </c>
      <c r="AF78" s="44">
        <v>5</v>
      </c>
      <c r="AG78" s="47"/>
      <c r="AH78" s="47"/>
      <c r="AI78" s="47"/>
      <c r="AJ78" s="38">
        <f>Таблица8[28]*Таблица8[32]</f>
        <v>5</v>
      </c>
    </row>
    <row r="79" spans="1:36" s="39" customFormat="1" ht="25.5" x14ac:dyDescent="0.2">
      <c r="A79" s="5">
        <v>68</v>
      </c>
      <c r="B79" s="6" t="s">
        <v>222</v>
      </c>
      <c r="C79" s="35" t="s">
        <v>157</v>
      </c>
      <c r="D79" s="36" t="s">
        <v>65</v>
      </c>
      <c r="E79" s="36">
        <v>0.4</v>
      </c>
      <c r="F79" s="34">
        <v>1</v>
      </c>
      <c r="G79" s="34" t="s">
        <v>87</v>
      </c>
      <c r="H79" s="34" t="s">
        <v>87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5">
        <f>SUM(Таблица8[[#This Row],[9]:[15]])</f>
        <v>0</v>
      </c>
      <c r="Q79" s="36">
        <v>0</v>
      </c>
      <c r="R79" s="36">
        <v>0</v>
      </c>
      <c r="S79" s="36">
        <v>0</v>
      </c>
      <c r="T79" s="36">
        <v>0</v>
      </c>
      <c r="U79" s="36">
        <v>2</v>
      </c>
      <c r="V79" s="36">
        <v>2</v>
      </c>
      <c r="W79" s="36">
        <v>0</v>
      </c>
      <c r="X79" s="36">
        <v>0</v>
      </c>
      <c r="Y79" s="5">
        <f>SUM(Таблица8[[#This Row],[17]:[21]])</f>
        <v>2</v>
      </c>
      <c r="Z79" s="36">
        <v>0</v>
      </c>
      <c r="AA79" s="36">
        <v>0</v>
      </c>
      <c r="AB79" s="5">
        <f>Таблица8[[#This Row],[25]]+Таблица8[[#This Row],[26]]+Таблица8[[#This Row],[27]]</f>
        <v>2</v>
      </c>
      <c r="AC79" s="46">
        <v>42503.770833333336</v>
      </c>
      <c r="AD79" s="46">
        <v>42504.979166666664</v>
      </c>
      <c r="AE79" s="41">
        <v>42504.979166666664</v>
      </c>
      <c r="AF79" s="44">
        <v>29</v>
      </c>
      <c r="AG79" s="47"/>
      <c r="AH79" s="47"/>
      <c r="AI79" s="47"/>
      <c r="AJ79" s="38">
        <f>Таблица8[28]*Таблица8[32]</f>
        <v>58</v>
      </c>
    </row>
    <row r="80" spans="1:36" s="39" customFormat="1" ht="25.5" x14ac:dyDescent="0.2">
      <c r="A80" s="5">
        <v>69</v>
      </c>
      <c r="B80" s="6" t="s">
        <v>222</v>
      </c>
      <c r="C80" s="35" t="s">
        <v>177</v>
      </c>
      <c r="D80" s="36" t="s">
        <v>324</v>
      </c>
      <c r="E80" s="36">
        <v>10</v>
      </c>
      <c r="F80" s="34">
        <v>1</v>
      </c>
      <c r="G80" s="34" t="s">
        <v>87</v>
      </c>
      <c r="H80" s="34" t="s">
        <v>87</v>
      </c>
      <c r="I80" s="36">
        <v>0</v>
      </c>
      <c r="J80" s="36">
        <v>0</v>
      </c>
      <c r="K80" s="36">
        <v>0</v>
      </c>
      <c r="L80" s="36">
        <v>3</v>
      </c>
      <c r="M80" s="36">
        <v>0</v>
      </c>
      <c r="N80" s="36">
        <v>1</v>
      </c>
      <c r="O80" s="36">
        <v>0</v>
      </c>
      <c r="P80" s="5">
        <f>SUM(Таблица8[[#This Row],[9]:[15]])</f>
        <v>4</v>
      </c>
      <c r="Q80" s="36">
        <v>0</v>
      </c>
      <c r="R80" s="36">
        <v>0</v>
      </c>
      <c r="S80" s="36">
        <v>0</v>
      </c>
      <c r="T80" s="36">
        <v>6</v>
      </c>
      <c r="U80" s="36">
        <v>0</v>
      </c>
      <c r="V80" s="36">
        <v>0</v>
      </c>
      <c r="W80" s="36">
        <v>6</v>
      </c>
      <c r="X80" s="36">
        <v>0</v>
      </c>
      <c r="Y80" s="5">
        <f>SUM(Таблица8[[#This Row],[17]:[21]])</f>
        <v>6</v>
      </c>
      <c r="Z80" s="36">
        <v>0</v>
      </c>
      <c r="AA80" s="36">
        <v>0</v>
      </c>
      <c r="AB80" s="5">
        <f>Таблица8[[#This Row],[25]]+Таблица8[[#This Row],[26]]+Таблица8[[#This Row],[27]]</f>
        <v>6</v>
      </c>
      <c r="AC80" s="46">
        <v>42503.975694444445</v>
      </c>
      <c r="AD80" s="46">
        <v>42504.041666666664</v>
      </c>
      <c r="AE80" s="41">
        <v>42504.041666666664</v>
      </c>
      <c r="AF80" s="44">
        <v>1.58</v>
      </c>
      <c r="AG80" s="47"/>
      <c r="AH80" s="47"/>
      <c r="AI80" s="47"/>
      <c r="AJ80" s="38">
        <f>Таблица8[28]*Таблица8[32]</f>
        <v>9.48</v>
      </c>
    </row>
    <row r="81" spans="1:36" s="39" customFormat="1" ht="25.5" x14ac:dyDescent="0.2">
      <c r="A81" s="5">
        <v>70</v>
      </c>
      <c r="B81" s="6" t="s">
        <v>222</v>
      </c>
      <c r="C81" s="35" t="s">
        <v>178</v>
      </c>
      <c r="D81" s="36" t="s">
        <v>91</v>
      </c>
      <c r="E81" s="36">
        <v>10</v>
      </c>
      <c r="F81" s="34">
        <v>1</v>
      </c>
      <c r="G81" s="34" t="s">
        <v>87</v>
      </c>
      <c r="H81" s="34" t="s">
        <v>87</v>
      </c>
      <c r="I81" s="36">
        <v>0</v>
      </c>
      <c r="J81" s="36">
        <v>0</v>
      </c>
      <c r="K81" s="36">
        <v>0</v>
      </c>
      <c r="L81" s="36">
        <v>0</v>
      </c>
      <c r="M81" s="36">
        <v>1</v>
      </c>
      <c r="N81" s="36">
        <v>0</v>
      </c>
      <c r="O81" s="36">
        <v>0</v>
      </c>
      <c r="P81" s="5">
        <f>SUM(Таблица8[[#This Row],[9]:[15]])</f>
        <v>1</v>
      </c>
      <c r="Q81" s="36">
        <v>0</v>
      </c>
      <c r="R81" s="36">
        <v>0</v>
      </c>
      <c r="S81" s="36">
        <v>0</v>
      </c>
      <c r="T81" s="36">
        <v>0</v>
      </c>
      <c r="U81" s="36">
        <v>21</v>
      </c>
      <c r="V81" s="36">
        <v>21</v>
      </c>
      <c r="W81" s="36">
        <v>0</v>
      </c>
      <c r="X81" s="36">
        <v>0</v>
      </c>
      <c r="Y81" s="5">
        <f>SUM(Таблица8[[#This Row],[17]:[21]])</f>
        <v>21</v>
      </c>
      <c r="Z81" s="36">
        <v>0</v>
      </c>
      <c r="AA81" s="36">
        <v>0</v>
      </c>
      <c r="AB81" s="5">
        <f>Таблица8[[#This Row],[25]]+Таблица8[[#This Row],[26]]+Таблица8[[#This Row],[27]]</f>
        <v>21</v>
      </c>
      <c r="AC81" s="46">
        <v>42504.104166666664</v>
      </c>
      <c r="AD81" s="46">
        <v>42505.784722222219</v>
      </c>
      <c r="AE81" s="41">
        <v>42505.784722222219</v>
      </c>
      <c r="AF81" s="44">
        <v>40.33</v>
      </c>
      <c r="AG81" s="47"/>
      <c r="AH81" s="47"/>
      <c r="AI81" s="47"/>
      <c r="AJ81" s="38">
        <f>Таблица8[28]*Таблица8[32]</f>
        <v>846.93</v>
      </c>
    </row>
    <row r="82" spans="1:36" s="39" customFormat="1" ht="25.5" x14ac:dyDescent="0.2">
      <c r="A82" s="5">
        <v>71</v>
      </c>
      <c r="B82" s="6" t="s">
        <v>222</v>
      </c>
      <c r="C82" s="35" t="s">
        <v>179</v>
      </c>
      <c r="D82" s="36" t="s">
        <v>65</v>
      </c>
      <c r="E82" s="36">
        <v>0.4</v>
      </c>
      <c r="F82" s="34">
        <v>1</v>
      </c>
      <c r="G82" s="34" t="s">
        <v>87</v>
      </c>
      <c r="H82" s="34" t="s">
        <v>87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1</v>
      </c>
      <c r="O82" s="36">
        <v>0</v>
      </c>
      <c r="P82" s="5">
        <f>SUM(Таблица8[[#This Row],[9]:[15]])</f>
        <v>1</v>
      </c>
      <c r="Q82" s="36">
        <v>0</v>
      </c>
      <c r="R82" s="36">
        <v>0</v>
      </c>
      <c r="S82" s="36">
        <v>0</v>
      </c>
      <c r="T82" s="36">
        <v>0</v>
      </c>
      <c r="U82" s="36">
        <v>4</v>
      </c>
      <c r="V82" s="36">
        <v>4</v>
      </c>
      <c r="W82" s="36">
        <v>0</v>
      </c>
      <c r="X82" s="36">
        <v>0</v>
      </c>
      <c r="Y82" s="5">
        <f>SUM(Таблица8[[#This Row],[17]:[21]])</f>
        <v>4</v>
      </c>
      <c r="Z82" s="36">
        <v>0</v>
      </c>
      <c r="AA82" s="36">
        <v>0</v>
      </c>
      <c r="AB82" s="5">
        <f>Таблица8[[#This Row],[25]]+Таблица8[[#This Row],[26]]+Таблица8[[#This Row],[27]]</f>
        <v>4</v>
      </c>
      <c r="AC82" s="46">
        <v>42504.107638888891</v>
      </c>
      <c r="AD82" s="46">
        <v>42504.802083333336</v>
      </c>
      <c r="AE82" s="41">
        <v>42504.802083333336</v>
      </c>
      <c r="AF82" s="44">
        <v>16.670000000000002</v>
      </c>
      <c r="AG82" s="47"/>
      <c r="AH82" s="47"/>
      <c r="AI82" s="47"/>
      <c r="AJ82" s="38">
        <f>Таблица8[28]*Таблица8[32]</f>
        <v>66.680000000000007</v>
      </c>
    </row>
    <row r="83" spans="1:36" s="39" customFormat="1" ht="25.5" x14ac:dyDescent="0.2">
      <c r="A83" s="5">
        <v>72</v>
      </c>
      <c r="B83" s="6" t="s">
        <v>222</v>
      </c>
      <c r="C83" s="35" t="s">
        <v>168</v>
      </c>
      <c r="D83" s="36" t="s">
        <v>65</v>
      </c>
      <c r="E83" s="36">
        <v>6</v>
      </c>
      <c r="F83" s="34">
        <v>1</v>
      </c>
      <c r="G83" s="34" t="s">
        <v>87</v>
      </c>
      <c r="H83" s="34" t="s">
        <v>87</v>
      </c>
      <c r="I83" s="36">
        <v>0</v>
      </c>
      <c r="J83" s="36">
        <v>0</v>
      </c>
      <c r="K83" s="36">
        <v>0</v>
      </c>
      <c r="L83" s="36">
        <v>0</v>
      </c>
      <c r="M83" s="36">
        <v>1</v>
      </c>
      <c r="N83" s="36">
        <v>0</v>
      </c>
      <c r="O83" s="36">
        <v>0</v>
      </c>
      <c r="P83" s="5">
        <f>SUM(Таблица8[[#This Row],[9]:[15]])</f>
        <v>1</v>
      </c>
      <c r="Q83" s="36">
        <v>0</v>
      </c>
      <c r="R83" s="36">
        <v>0</v>
      </c>
      <c r="S83" s="36">
        <v>0</v>
      </c>
      <c r="T83" s="36">
        <v>0</v>
      </c>
      <c r="U83" s="36">
        <v>41</v>
      </c>
      <c r="V83" s="36">
        <v>41</v>
      </c>
      <c r="W83" s="36">
        <v>0</v>
      </c>
      <c r="X83" s="36">
        <v>0</v>
      </c>
      <c r="Y83" s="5">
        <f>SUM(Таблица8[[#This Row],[17]:[21]])</f>
        <v>41</v>
      </c>
      <c r="Z83" s="36">
        <v>0</v>
      </c>
      <c r="AA83" s="36">
        <v>0</v>
      </c>
      <c r="AB83" s="5">
        <f>Таблица8[[#This Row],[25]]+Таблица8[[#This Row],[26]]+Таблица8[[#This Row],[27]]</f>
        <v>41</v>
      </c>
      <c r="AC83" s="46">
        <v>42504.565972222219</v>
      </c>
      <c r="AD83" s="46">
        <v>42504.697916666664</v>
      </c>
      <c r="AE83" s="41">
        <v>42504.697916666664</v>
      </c>
      <c r="AF83" s="44">
        <v>3.17</v>
      </c>
      <c r="AG83" s="47"/>
      <c r="AH83" s="47"/>
      <c r="AI83" s="47"/>
      <c r="AJ83" s="38">
        <f>Таблица8[28]*Таблица8[32]</f>
        <v>129.97</v>
      </c>
    </row>
    <row r="84" spans="1:36" s="39" customFormat="1" ht="25.5" x14ac:dyDescent="0.2">
      <c r="A84" s="5">
        <v>73</v>
      </c>
      <c r="B84" s="6" t="s">
        <v>222</v>
      </c>
      <c r="C84" s="35" t="s">
        <v>180</v>
      </c>
      <c r="D84" s="36" t="s">
        <v>65</v>
      </c>
      <c r="E84" s="36">
        <v>0.4</v>
      </c>
      <c r="F84" s="34">
        <v>1</v>
      </c>
      <c r="G84" s="34" t="s">
        <v>87</v>
      </c>
      <c r="H84" s="34" t="s">
        <v>87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5">
        <f>SUM(Таблица8[[#This Row],[9]:[15]])</f>
        <v>0</v>
      </c>
      <c r="Q84" s="36">
        <v>0</v>
      </c>
      <c r="R84" s="36">
        <v>0</v>
      </c>
      <c r="S84" s="36">
        <v>0</v>
      </c>
      <c r="T84" s="36">
        <v>0</v>
      </c>
      <c r="U84" s="36">
        <v>10</v>
      </c>
      <c r="V84" s="36">
        <v>10</v>
      </c>
      <c r="W84" s="36">
        <v>0</v>
      </c>
      <c r="X84" s="36">
        <v>0</v>
      </c>
      <c r="Y84" s="5">
        <f>SUM(Таблица8[[#This Row],[17]:[21]])</f>
        <v>10</v>
      </c>
      <c r="Z84" s="36">
        <v>0</v>
      </c>
      <c r="AA84" s="36">
        <v>0</v>
      </c>
      <c r="AB84" s="5">
        <f>Таблица8[[#This Row],[25]]+Таблица8[[#This Row],[26]]+Таблица8[[#This Row],[27]]</f>
        <v>10</v>
      </c>
      <c r="AC84" s="46">
        <v>42505.076388888891</v>
      </c>
      <c r="AD84" s="46">
        <v>42506.493055555555</v>
      </c>
      <c r="AE84" s="41">
        <v>42506.493055555555</v>
      </c>
      <c r="AF84" s="44">
        <v>34</v>
      </c>
      <c r="AG84" s="47"/>
      <c r="AH84" s="47"/>
      <c r="AI84" s="47"/>
      <c r="AJ84" s="38">
        <f>Таблица8[28]*Таблица8[32]</f>
        <v>340</v>
      </c>
    </row>
    <row r="85" spans="1:36" s="39" customFormat="1" ht="25.5" x14ac:dyDescent="0.2">
      <c r="A85" s="5">
        <v>74</v>
      </c>
      <c r="B85" s="6" t="s">
        <v>222</v>
      </c>
      <c r="C85" s="35" t="s">
        <v>181</v>
      </c>
      <c r="D85" s="36" t="s">
        <v>324</v>
      </c>
      <c r="E85" s="36">
        <v>10</v>
      </c>
      <c r="F85" s="34">
        <v>1</v>
      </c>
      <c r="G85" s="34" t="s">
        <v>87</v>
      </c>
      <c r="H85" s="34" t="s">
        <v>87</v>
      </c>
      <c r="I85" s="36">
        <v>0</v>
      </c>
      <c r="J85" s="36">
        <v>0</v>
      </c>
      <c r="K85" s="36">
        <v>0</v>
      </c>
      <c r="L85" s="36">
        <v>3</v>
      </c>
      <c r="M85" s="36">
        <v>0</v>
      </c>
      <c r="N85" s="36">
        <v>1</v>
      </c>
      <c r="O85" s="36">
        <v>0</v>
      </c>
      <c r="P85" s="5">
        <f>SUM(Таблица8[[#This Row],[9]:[15]])</f>
        <v>4</v>
      </c>
      <c r="Q85" s="36">
        <v>0</v>
      </c>
      <c r="R85" s="36">
        <v>0</v>
      </c>
      <c r="S85" s="36">
        <v>0</v>
      </c>
      <c r="T85" s="36">
        <v>6</v>
      </c>
      <c r="U85" s="36">
        <v>0</v>
      </c>
      <c r="V85" s="36">
        <v>0</v>
      </c>
      <c r="W85" s="36">
        <v>6</v>
      </c>
      <c r="X85" s="36">
        <v>0</v>
      </c>
      <c r="Y85" s="5">
        <f>SUM(Таблица8[[#This Row],[17]:[21]])</f>
        <v>6</v>
      </c>
      <c r="Z85" s="36">
        <v>0</v>
      </c>
      <c r="AA85" s="36">
        <v>0</v>
      </c>
      <c r="AB85" s="5">
        <f>Таблица8[[#This Row],[25]]+Таблица8[[#This Row],[26]]+Таблица8[[#This Row],[27]]</f>
        <v>6</v>
      </c>
      <c r="AC85" s="46">
        <v>42509.333333333336</v>
      </c>
      <c r="AD85" s="46">
        <v>42509.388888888891</v>
      </c>
      <c r="AE85" s="41">
        <v>42509.388888888891</v>
      </c>
      <c r="AF85" s="44">
        <v>1.33</v>
      </c>
      <c r="AG85" s="47"/>
      <c r="AH85" s="47"/>
      <c r="AI85" s="47"/>
      <c r="AJ85" s="38">
        <f>Таблица8[28]*Таблица8[32]</f>
        <v>7.98</v>
      </c>
    </row>
    <row r="86" spans="1:36" s="39" customFormat="1" ht="25.5" x14ac:dyDescent="0.2">
      <c r="A86" s="5">
        <v>75</v>
      </c>
      <c r="B86" s="6" t="s">
        <v>222</v>
      </c>
      <c r="C86" s="35" t="s">
        <v>182</v>
      </c>
      <c r="D86" s="36" t="s">
        <v>324</v>
      </c>
      <c r="E86" s="36">
        <v>0.4</v>
      </c>
      <c r="F86" s="34">
        <v>1</v>
      </c>
      <c r="G86" s="34" t="s">
        <v>87</v>
      </c>
      <c r="H86" s="34" t="s">
        <v>87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5">
        <f>SUM(Таблица8[[#This Row],[9]:[15]])</f>
        <v>0</v>
      </c>
      <c r="Q86" s="36">
        <v>0</v>
      </c>
      <c r="R86" s="36">
        <v>0</v>
      </c>
      <c r="S86" s="36">
        <v>0</v>
      </c>
      <c r="T86" s="36">
        <v>0</v>
      </c>
      <c r="U86" s="36">
        <v>31</v>
      </c>
      <c r="V86" s="36">
        <v>31</v>
      </c>
      <c r="W86" s="36">
        <v>0</v>
      </c>
      <c r="X86" s="36">
        <v>0</v>
      </c>
      <c r="Y86" s="5">
        <f>SUM(Таблица8[[#This Row],[17]:[21]])</f>
        <v>31</v>
      </c>
      <c r="Z86" s="36">
        <v>0</v>
      </c>
      <c r="AA86" s="36">
        <v>0</v>
      </c>
      <c r="AB86" s="5">
        <f>Таблица8[[#This Row],[25]]+Таблица8[[#This Row],[26]]+Таблица8[[#This Row],[27]]</f>
        <v>31</v>
      </c>
      <c r="AC86" s="46">
        <v>42509.434027777781</v>
      </c>
      <c r="AD86" s="46">
        <v>42509.871527777781</v>
      </c>
      <c r="AE86" s="41">
        <v>42509.871527777781</v>
      </c>
      <c r="AF86" s="44">
        <v>10.5</v>
      </c>
      <c r="AG86" s="47"/>
      <c r="AH86" s="47"/>
      <c r="AI86" s="47"/>
      <c r="AJ86" s="38">
        <f>Таблица8[28]*Таблица8[32]</f>
        <v>325.5</v>
      </c>
    </row>
    <row r="87" spans="1:36" s="39" customFormat="1" ht="25.5" x14ac:dyDescent="0.2">
      <c r="A87" s="5">
        <v>76</v>
      </c>
      <c r="B87" s="6" t="s">
        <v>222</v>
      </c>
      <c r="C87" s="35" t="s">
        <v>131</v>
      </c>
      <c r="D87" s="36" t="s">
        <v>325</v>
      </c>
      <c r="E87" s="36">
        <v>10</v>
      </c>
      <c r="F87" s="34">
        <v>1</v>
      </c>
      <c r="G87" s="34" t="s">
        <v>87</v>
      </c>
      <c r="H87" s="34" t="s">
        <v>87</v>
      </c>
      <c r="I87" s="36">
        <v>0</v>
      </c>
      <c r="J87" s="36">
        <v>0</v>
      </c>
      <c r="K87" s="36">
        <v>0</v>
      </c>
      <c r="L87" s="36">
        <v>1</v>
      </c>
      <c r="M87" s="36">
        <v>0</v>
      </c>
      <c r="N87" s="36">
        <v>1</v>
      </c>
      <c r="O87" s="36">
        <v>0</v>
      </c>
      <c r="P87" s="5">
        <f>SUM(Таблица8[[#This Row],[9]:[15]])</f>
        <v>2</v>
      </c>
      <c r="Q87" s="36">
        <v>0</v>
      </c>
      <c r="R87" s="36">
        <v>0</v>
      </c>
      <c r="S87" s="36">
        <v>0</v>
      </c>
      <c r="T87" s="36">
        <v>1</v>
      </c>
      <c r="U87" s="36">
        <v>5</v>
      </c>
      <c r="V87" s="36">
        <v>5</v>
      </c>
      <c r="W87" s="36">
        <v>1</v>
      </c>
      <c r="X87" s="36">
        <v>0</v>
      </c>
      <c r="Y87" s="5">
        <f>SUM(Таблица8[[#This Row],[17]:[21]])</f>
        <v>6</v>
      </c>
      <c r="Z87" s="36">
        <v>0</v>
      </c>
      <c r="AA87" s="36">
        <v>0</v>
      </c>
      <c r="AB87" s="5">
        <f>Таблица8[[#This Row],[25]]+Таблица8[[#This Row],[26]]+Таблица8[[#This Row],[27]]</f>
        <v>6</v>
      </c>
      <c r="AC87" s="46">
        <v>42513.555555555555</v>
      </c>
      <c r="AD87" s="46">
        <v>42513.774305555555</v>
      </c>
      <c r="AE87" s="41">
        <v>42513.774305555555</v>
      </c>
      <c r="AF87" s="44">
        <v>5.25</v>
      </c>
      <c r="AG87" s="42"/>
      <c r="AH87" s="42"/>
      <c r="AI87" s="42"/>
      <c r="AJ87" s="38">
        <f>Таблица8[28]*Таблица8[32]</f>
        <v>31.5</v>
      </c>
    </row>
    <row r="88" spans="1:36" s="39" customFormat="1" ht="25.5" x14ac:dyDescent="0.2">
      <c r="A88" s="5">
        <v>77</v>
      </c>
      <c r="B88" s="6" t="s">
        <v>222</v>
      </c>
      <c r="C88" s="35" t="s">
        <v>157</v>
      </c>
      <c r="D88" s="36" t="s">
        <v>65</v>
      </c>
      <c r="E88" s="36">
        <v>0.4</v>
      </c>
      <c r="F88" s="34">
        <v>1</v>
      </c>
      <c r="G88" s="34" t="s">
        <v>87</v>
      </c>
      <c r="H88" s="34" t="s">
        <v>87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5">
        <f>SUM(Таблица8[[#This Row],[9]:[15]])</f>
        <v>0</v>
      </c>
      <c r="Q88" s="36">
        <v>0</v>
      </c>
      <c r="R88" s="36">
        <v>0</v>
      </c>
      <c r="S88" s="36">
        <v>0</v>
      </c>
      <c r="T88" s="36">
        <v>0</v>
      </c>
      <c r="U88" s="36">
        <v>12</v>
      </c>
      <c r="V88" s="36">
        <v>12</v>
      </c>
      <c r="W88" s="36">
        <v>0</v>
      </c>
      <c r="X88" s="36">
        <v>0</v>
      </c>
      <c r="Y88" s="5">
        <f>SUM(Таблица8[[#This Row],[17]:[21]])</f>
        <v>12</v>
      </c>
      <c r="Z88" s="36">
        <v>0</v>
      </c>
      <c r="AA88" s="36">
        <v>0</v>
      </c>
      <c r="AB88" s="5">
        <f>Таблица8[[#This Row],[25]]+Таблица8[[#This Row],[26]]+Таблица8[[#This Row],[27]]</f>
        <v>12</v>
      </c>
      <c r="AC88" s="46">
        <v>42513.569444444445</v>
      </c>
      <c r="AD88" s="46">
        <v>42513.663194444445</v>
      </c>
      <c r="AE88" s="41">
        <v>42513.663194444445</v>
      </c>
      <c r="AF88" s="44">
        <v>2.25</v>
      </c>
      <c r="AG88" s="47"/>
      <c r="AH88" s="47"/>
      <c r="AI88" s="47"/>
      <c r="AJ88" s="38">
        <f>Таблица8[28]*Таблица8[32]</f>
        <v>27</v>
      </c>
    </row>
    <row r="89" spans="1:36" s="39" customFormat="1" ht="25.5" x14ac:dyDescent="0.2">
      <c r="A89" s="5">
        <v>78</v>
      </c>
      <c r="B89" s="6" t="s">
        <v>222</v>
      </c>
      <c r="C89" s="35" t="s">
        <v>167</v>
      </c>
      <c r="D89" s="36" t="s">
        <v>65</v>
      </c>
      <c r="E89" s="36">
        <v>6</v>
      </c>
      <c r="F89" s="34">
        <v>1</v>
      </c>
      <c r="G89" s="34" t="s">
        <v>87</v>
      </c>
      <c r="H89" s="34" t="s">
        <v>87</v>
      </c>
      <c r="I89" s="36">
        <v>0</v>
      </c>
      <c r="J89" s="36">
        <v>0</v>
      </c>
      <c r="K89" s="36">
        <v>0</v>
      </c>
      <c r="L89" s="36">
        <v>0</v>
      </c>
      <c r="M89" s="36">
        <v>3</v>
      </c>
      <c r="N89" s="36">
        <v>0</v>
      </c>
      <c r="O89" s="36">
        <v>0</v>
      </c>
      <c r="P89" s="5">
        <f>SUM(Таблица8[[#This Row],[9]:[15]])</f>
        <v>3</v>
      </c>
      <c r="Q89" s="36">
        <v>0</v>
      </c>
      <c r="R89" s="36">
        <v>0</v>
      </c>
      <c r="S89" s="36">
        <v>0</v>
      </c>
      <c r="T89" s="36">
        <v>0</v>
      </c>
      <c r="U89" s="36">
        <v>354</v>
      </c>
      <c r="V89" s="36">
        <v>354</v>
      </c>
      <c r="W89" s="36">
        <v>0</v>
      </c>
      <c r="X89" s="36">
        <v>0</v>
      </c>
      <c r="Y89" s="5">
        <f>SUM(Таблица8[[#This Row],[17]:[21]])</f>
        <v>354</v>
      </c>
      <c r="Z89" s="36">
        <v>0</v>
      </c>
      <c r="AA89" s="36">
        <v>0</v>
      </c>
      <c r="AB89" s="5">
        <f>Таблица8[[#This Row],[25]]+Таблица8[[#This Row],[26]]+Таблица8[[#This Row],[27]]</f>
        <v>354</v>
      </c>
      <c r="AC89" s="46">
        <v>42514.354166666664</v>
      </c>
      <c r="AD89" s="46">
        <v>42514.440972222219</v>
      </c>
      <c r="AE89" s="41">
        <v>42514.704861111109</v>
      </c>
      <c r="AF89" s="44">
        <v>8.42</v>
      </c>
      <c r="AG89" s="47"/>
      <c r="AH89" s="47"/>
      <c r="AI89" s="47"/>
      <c r="AJ89" s="38">
        <f>Таблица8[28]*Таблица8[32]</f>
        <v>2980.68</v>
      </c>
    </row>
    <row r="90" spans="1:36" s="39" customFormat="1" ht="25.5" x14ac:dyDescent="0.2">
      <c r="A90" s="5">
        <v>79</v>
      </c>
      <c r="B90" s="6" t="s">
        <v>222</v>
      </c>
      <c r="C90" s="35" t="s">
        <v>183</v>
      </c>
      <c r="D90" s="36" t="s">
        <v>324</v>
      </c>
      <c r="E90" s="36">
        <v>6</v>
      </c>
      <c r="F90" s="34">
        <v>1</v>
      </c>
      <c r="G90" s="34" t="s">
        <v>87</v>
      </c>
      <c r="H90" s="34" t="s">
        <v>87</v>
      </c>
      <c r="I90" s="36">
        <v>0</v>
      </c>
      <c r="J90" s="36">
        <v>0</v>
      </c>
      <c r="K90" s="36">
        <v>0</v>
      </c>
      <c r="L90" s="36">
        <v>0</v>
      </c>
      <c r="M90" s="36">
        <v>6</v>
      </c>
      <c r="N90" s="36">
        <v>1</v>
      </c>
      <c r="O90" s="36">
        <v>0</v>
      </c>
      <c r="P90" s="5">
        <f>SUM(Таблица8[[#This Row],[9]:[15]])</f>
        <v>7</v>
      </c>
      <c r="Q90" s="36">
        <v>0</v>
      </c>
      <c r="R90" s="36">
        <v>0</v>
      </c>
      <c r="S90" s="36">
        <v>0</v>
      </c>
      <c r="T90" s="36">
        <v>1</v>
      </c>
      <c r="U90" s="36">
        <v>53</v>
      </c>
      <c r="V90" s="36">
        <v>53</v>
      </c>
      <c r="W90" s="36">
        <v>1</v>
      </c>
      <c r="X90" s="36">
        <v>0</v>
      </c>
      <c r="Y90" s="5">
        <f>SUM(Таблица8[[#This Row],[17]:[21]])</f>
        <v>54</v>
      </c>
      <c r="Z90" s="36">
        <v>0</v>
      </c>
      <c r="AA90" s="36">
        <v>0</v>
      </c>
      <c r="AB90" s="5">
        <f>Таблица8[[#This Row],[25]]+Таблица8[[#This Row],[26]]+Таблица8[[#This Row],[27]]</f>
        <v>54</v>
      </c>
      <c r="AC90" s="46">
        <v>42514.8125</v>
      </c>
      <c r="AD90" s="46">
        <v>42515.125</v>
      </c>
      <c r="AE90" s="41">
        <v>42515.125</v>
      </c>
      <c r="AF90" s="44">
        <v>7.5</v>
      </c>
      <c r="AG90" s="47"/>
      <c r="AH90" s="47"/>
      <c r="AI90" s="47"/>
      <c r="AJ90" s="38">
        <f>Таблица8[28]*Таблица8[32]</f>
        <v>405</v>
      </c>
    </row>
    <row r="91" spans="1:36" s="39" customFormat="1" ht="25.5" x14ac:dyDescent="0.2">
      <c r="A91" s="5">
        <v>80</v>
      </c>
      <c r="B91" s="6" t="s">
        <v>222</v>
      </c>
      <c r="C91" s="35" t="s">
        <v>131</v>
      </c>
      <c r="D91" s="36" t="s">
        <v>325</v>
      </c>
      <c r="E91" s="36">
        <v>10</v>
      </c>
      <c r="F91" s="34">
        <v>1</v>
      </c>
      <c r="G91" s="62" t="s">
        <v>87</v>
      </c>
      <c r="H91" s="62" t="s">
        <v>87</v>
      </c>
      <c r="I91" s="36">
        <v>0</v>
      </c>
      <c r="J91" s="36">
        <v>0</v>
      </c>
      <c r="K91" s="36">
        <v>0</v>
      </c>
      <c r="L91" s="36">
        <v>0</v>
      </c>
      <c r="M91" s="36">
        <v>1</v>
      </c>
      <c r="N91" s="36">
        <v>0</v>
      </c>
      <c r="O91" s="36">
        <v>1</v>
      </c>
      <c r="P91" s="5">
        <f>SUM(Таблица8[[#This Row],[9]:[15]])</f>
        <v>2</v>
      </c>
      <c r="Q91" s="36">
        <v>0</v>
      </c>
      <c r="R91" s="36">
        <v>0</v>
      </c>
      <c r="S91" s="36">
        <v>0</v>
      </c>
      <c r="T91" s="36">
        <v>1</v>
      </c>
      <c r="U91" s="36">
        <v>5</v>
      </c>
      <c r="V91" s="36">
        <v>5</v>
      </c>
      <c r="W91" s="36">
        <v>1</v>
      </c>
      <c r="X91" s="36">
        <v>0</v>
      </c>
      <c r="Y91" s="5">
        <f>SUM(Таблица8[[#This Row],[17]:[21]])</f>
        <v>6</v>
      </c>
      <c r="Z91" s="36">
        <v>0</v>
      </c>
      <c r="AA91" s="36">
        <v>0</v>
      </c>
      <c r="AB91" s="5">
        <f>Таблица8[[#This Row],[25]]+Таблица8[[#This Row],[26]]+Таблица8[[#This Row],[27]]</f>
        <v>6</v>
      </c>
      <c r="AC91" s="46">
        <v>42517.645833333336</v>
      </c>
      <c r="AD91" s="46">
        <v>42518.9375</v>
      </c>
      <c r="AE91" s="41">
        <v>42518.9375</v>
      </c>
      <c r="AF91" s="44">
        <v>31</v>
      </c>
      <c r="AG91" s="47"/>
      <c r="AH91" s="47"/>
      <c r="AI91" s="47"/>
      <c r="AJ91" s="38">
        <f>Таблица8[28]*Таблица8[32]</f>
        <v>186</v>
      </c>
    </row>
    <row r="92" spans="1:36" s="71" customFormat="1" ht="25.5" x14ac:dyDescent="0.2">
      <c r="A92" s="5">
        <v>81</v>
      </c>
      <c r="B92" s="64" t="s">
        <v>222</v>
      </c>
      <c r="C92" s="65" t="s">
        <v>305</v>
      </c>
      <c r="D92" s="63" t="s">
        <v>91</v>
      </c>
      <c r="E92" s="63">
        <v>10</v>
      </c>
      <c r="F92" s="66">
        <v>0</v>
      </c>
      <c r="G92" s="66" t="s">
        <v>87</v>
      </c>
      <c r="H92" s="66" t="s">
        <v>87</v>
      </c>
      <c r="I92" s="63">
        <v>0</v>
      </c>
      <c r="J92" s="63">
        <v>0</v>
      </c>
      <c r="K92" s="63">
        <v>0</v>
      </c>
      <c r="L92" s="63">
        <v>1</v>
      </c>
      <c r="M92" s="63">
        <v>0</v>
      </c>
      <c r="N92" s="63">
        <v>1</v>
      </c>
      <c r="O92" s="63">
        <v>0</v>
      </c>
      <c r="P92" s="63">
        <f>SUM(Таблица8[[#This Row],[9]:[15]])</f>
        <v>2</v>
      </c>
      <c r="Q92" s="63">
        <v>0</v>
      </c>
      <c r="R92" s="63">
        <v>0</v>
      </c>
      <c r="S92" s="63">
        <v>0</v>
      </c>
      <c r="T92" s="63">
        <v>3</v>
      </c>
      <c r="U92" s="63">
        <v>0</v>
      </c>
      <c r="V92" s="63">
        <v>0</v>
      </c>
      <c r="W92" s="63">
        <v>3</v>
      </c>
      <c r="X92" s="63">
        <v>0</v>
      </c>
      <c r="Y92" s="63">
        <f>SUM(Таблица8[[#This Row],[17]:[21]])</f>
        <v>3</v>
      </c>
      <c r="Z92" s="63">
        <v>0</v>
      </c>
      <c r="AA92" s="63">
        <v>0</v>
      </c>
      <c r="AB92" s="63"/>
      <c r="AC92" s="76">
        <v>42521.677083333336</v>
      </c>
      <c r="AD92" s="74">
        <v>42521.802083333336</v>
      </c>
      <c r="AE92" s="67">
        <v>42521.802083333336</v>
      </c>
      <c r="AF92" s="68">
        <v>3</v>
      </c>
      <c r="AG92" s="75"/>
      <c r="AH92" s="75"/>
      <c r="AI92" s="75"/>
      <c r="AJ92" s="70"/>
    </row>
    <row r="93" spans="1:36" s="39" customFormat="1" ht="25.5" x14ac:dyDescent="0.2">
      <c r="A93" s="5">
        <v>82</v>
      </c>
      <c r="B93" s="6" t="s">
        <v>222</v>
      </c>
      <c r="C93" s="35" t="s">
        <v>184</v>
      </c>
      <c r="D93" s="36" t="s">
        <v>324</v>
      </c>
      <c r="E93" s="36">
        <v>6</v>
      </c>
      <c r="F93" s="34">
        <v>1</v>
      </c>
      <c r="G93" s="34" t="s">
        <v>87</v>
      </c>
      <c r="H93" s="34" t="s">
        <v>87</v>
      </c>
      <c r="I93" s="36">
        <v>0</v>
      </c>
      <c r="J93" s="36">
        <v>0</v>
      </c>
      <c r="K93" s="36">
        <v>0</v>
      </c>
      <c r="L93" s="36">
        <v>1</v>
      </c>
      <c r="M93" s="36">
        <v>0</v>
      </c>
      <c r="N93" s="36">
        <v>1</v>
      </c>
      <c r="O93" s="36">
        <v>0</v>
      </c>
      <c r="P93" s="5">
        <f>SUM(Таблица8[[#This Row],[9]:[15]])</f>
        <v>2</v>
      </c>
      <c r="Q93" s="36">
        <v>0</v>
      </c>
      <c r="R93" s="36">
        <v>0</v>
      </c>
      <c r="S93" s="36">
        <v>0</v>
      </c>
      <c r="T93" s="36">
        <v>1</v>
      </c>
      <c r="U93" s="36">
        <v>0</v>
      </c>
      <c r="V93" s="36">
        <v>0</v>
      </c>
      <c r="W93" s="36">
        <v>0</v>
      </c>
      <c r="X93" s="36">
        <v>0</v>
      </c>
      <c r="Y93" s="5">
        <f>SUM(Таблица8[[#This Row],[17]:[21]])</f>
        <v>1</v>
      </c>
      <c r="Z93" s="36">
        <v>0</v>
      </c>
      <c r="AA93" s="36">
        <v>0</v>
      </c>
      <c r="AB93" s="5">
        <f>Таблица8[[#This Row],[25]]+Таблица8[[#This Row],[26]]+Таблица8[[#This Row],[27]]</f>
        <v>1</v>
      </c>
      <c r="AC93" s="48">
        <v>42526.545138888891</v>
      </c>
      <c r="AD93" s="46">
        <v>42160.618055555555</v>
      </c>
      <c r="AE93" s="41">
        <v>42160.618055555555</v>
      </c>
      <c r="AF93" s="44">
        <v>1.75</v>
      </c>
      <c r="AG93" s="47"/>
      <c r="AH93" s="47"/>
      <c r="AI93" s="47"/>
      <c r="AJ93" s="38">
        <f>Таблица8[28]*Таблица8[32]</f>
        <v>1.75</v>
      </c>
    </row>
    <row r="94" spans="1:36" s="39" customFormat="1" ht="25.5" x14ac:dyDescent="0.2">
      <c r="A94" s="5">
        <v>83</v>
      </c>
      <c r="B94" s="6" t="s">
        <v>222</v>
      </c>
      <c r="C94" s="35" t="s">
        <v>185</v>
      </c>
      <c r="D94" s="36" t="s">
        <v>325</v>
      </c>
      <c r="E94" s="36">
        <v>6</v>
      </c>
      <c r="F94" s="34">
        <v>1</v>
      </c>
      <c r="G94" s="34" t="s">
        <v>87</v>
      </c>
      <c r="H94" s="34" t="s">
        <v>87</v>
      </c>
      <c r="I94" s="36">
        <v>0</v>
      </c>
      <c r="J94" s="36">
        <v>0</v>
      </c>
      <c r="K94" s="36">
        <v>0</v>
      </c>
      <c r="L94" s="36">
        <v>0</v>
      </c>
      <c r="M94" s="36">
        <v>3</v>
      </c>
      <c r="N94" s="36">
        <v>0</v>
      </c>
      <c r="O94" s="36">
        <v>0</v>
      </c>
      <c r="P94" s="5">
        <f>SUM(Таблица8[[#This Row],[9]:[15]])</f>
        <v>3</v>
      </c>
      <c r="Q94" s="36">
        <v>0</v>
      </c>
      <c r="R94" s="36">
        <v>0</v>
      </c>
      <c r="S94" s="36">
        <v>0</v>
      </c>
      <c r="T94" s="36">
        <v>0</v>
      </c>
      <c r="U94" s="36">
        <v>17</v>
      </c>
      <c r="V94" s="36">
        <v>17</v>
      </c>
      <c r="W94" s="36">
        <v>0</v>
      </c>
      <c r="X94" s="36">
        <v>0</v>
      </c>
      <c r="Y94" s="5">
        <f>SUM(Таблица8[[#This Row],[17]:[21]])</f>
        <v>17</v>
      </c>
      <c r="Z94" s="36">
        <v>0</v>
      </c>
      <c r="AA94" s="36">
        <v>0</v>
      </c>
      <c r="AB94" s="5">
        <f>Таблица8[[#This Row],[25]]+Таблица8[[#This Row],[26]]+Таблица8[[#This Row],[27]]</f>
        <v>17</v>
      </c>
      <c r="AC94" s="46">
        <v>42530.392361111109</v>
      </c>
      <c r="AD94" s="46">
        <v>42530.434027777781</v>
      </c>
      <c r="AE94" s="41">
        <v>42530.434027777781</v>
      </c>
      <c r="AF94" s="44">
        <v>1</v>
      </c>
      <c r="AG94" s="47"/>
      <c r="AH94" s="47"/>
      <c r="AI94" s="47"/>
      <c r="AJ94" s="38">
        <f>Таблица8[28]*Таблица8[32]</f>
        <v>17</v>
      </c>
    </row>
    <row r="95" spans="1:36" s="39" customFormat="1" ht="25.5" x14ac:dyDescent="0.2">
      <c r="A95" s="5">
        <v>84</v>
      </c>
      <c r="B95" s="6" t="s">
        <v>222</v>
      </c>
      <c r="C95" s="35" t="s">
        <v>186</v>
      </c>
      <c r="D95" s="36" t="s">
        <v>324</v>
      </c>
      <c r="E95" s="36">
        <v>6</v>
      </c>
      <c r="F95" s="34">
        <v>1</v>
      </c>
      <c r="G95" s="34" t="s">
        <v>87</v>
      </c>
      <c r="H95" s="34" t="s">
        <v>87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0</v>
      </c>
      <c r="P95" s="5">
        <f>SUM(Таблица8[[#This Row],[9]:[15]])</f>
        <v>2</v>
      </c>
      <c r="Q95" s="36">
        <v>0</v>
      </c>
      <c r="R95" s="36">
        <v>0</v>
      </c>
      <c r="S95" s="36">
        <v>0</v>
      </c>
      <c r="T95" s="36">
        <v>2</v>
      </c>
      <c r="U95" s="36">
        <v>11</v>
      </c>
      <c r="V95" s="36">
        <v>11</v>
      </c>
      <c r="W95" s="36">
        <v>2</v>
      </c>
      <c r="X95" s="36">
        <v>0</v>
      </c>
      <c r="Y95" s="5">
        <f>SUM(Таблица8[[#This Row],[17]:[21]])</f>
        <v>13</v>
      </c>
      <c r="Z95" s="36">
        <v>0</v>
      </c>
      <c r="AA95" s="36">
        <v>0</v>
      </c>
      <c r="AB95" s="5">
        <f>Таблица8[[#This Row],[25]]+Таблица8[[#This Row],[26]]+Таблица8[[#This Row],[27]]</f>
        <v>13</v>
      </c>
      <c r="AC95" s="46">
        <v>42530.701388888891</v>
      </c>
      <c r="AD95" s="46">
        <v>42530.743055555555</v>
      </c>
      <c r="AE95" s="41">
        <v>42530.743055555555</v>
      </c>
      <c r="AF95" s="44">
        <v>1</v>
      </c>
      <c r="AG95" s="47"/>
      <c r="AH95" s="47"/>
      <c r="AI95" s="47"/>
      <c r="AJ95" s="38">
        <f>Таблица8[28]*Таблица8[32]</f>
        <v>13</v>
      </c>
    </row>
    <row r="96" spans="1:36" s="39" customFormat="1" ht="25.5" x14ac:dyDescent="0.2">
      <c r="A96" s="5">
        <v>85</v>
      </c>
      <c r="B96" s="6" t="s">
        <v>222</v>
      </c>
      <c r="C96" s="35" t="s">
        <v>154</v>
      </c>
      <c r="D96" s="36" t="s">
        <v>325</v>
      </c>
      <c r="E96" s="36">
        <v>6</v>
      </c>
      <c r="F96" s="34">
        <v>1</v>
      </c>
      <c r="G96" s="34" t="s">
        <v>87</v>
      </c>
      <c r="H96" s="34" t="s">
        <v>87</v>
      </c>
      <c r="I96" s="36">
        <v>0</v>
      </c>
      <c r="J96" s="36">
        <v>0</v>
      </c>
      <c r="K96" s="36">
        <v>0</v>
      </c>
      <c r="L96" s="36">
        <v>0</v>
      </c>
      <c r="M96" s="36">
        <v>4</v>
      </c>
      <c r="N96" s="36">
        <v>1</v>
      </c>
      <c r="O96" s="36">
        <v>0</v>
      </c>
      <c r="P96" s="5">
        <f>SUM(Таблица8[[#This Row],[9]:[15]])</f>
        <v>5</v>
      </c>
      <c r="Q96" s="36">
        <v>0</v>
      </c>
      <c r="R96" s="36">
        <v>0</v>
      </c>
      <c r="S96" s="36">
        <v>0</v>
      </c>
      <c r="T96" s="36">
        <v>0</v>
      </c>
      <c r="U96" s="36">
        <v>300</v>
      </c>
      <c r="V96" s="36">
        <v>300</v>
      </c>
      <c r="W96" s="36">
        <v>0</v>
      </c>
      <c r="X96" s="36">
        <v>0</v>
      </c>
      <c r="Y96" s="5">
        <f>SUM(Таблица8[[#This Row],[17]:[21]])</f>
        <v>300</v>
      </c>
      <c r="Z96" s="36">
        <v>0</v>
      </c>
      <c r="AA96" s="36">
        <v>0</v>
      </c>
      <c r="AB96" s="5">
        <f>Таблица8[[#This Row],[25]]+Таблица8[[#This Row],[26]]+Таблица8[[#This Row],[27]]</f>
        <v>300</v>
      </c>
      <c r="AC96" s="46">
        <v>42531.333333333336</v>
      </c>
      <c r="AD96" s="46">
        <v>42531.40625</v>
      </c>
      <c r="AE96" s="41">
        <v>42531.40625</v>
      </c>
      <c r="AF96" s="44">
        <v>1.75</v>
      </c>
      <c r="AG96" s="47"/>
      <c r="AH96" s="47"/>
      <c r="AI96" s="47"/>
      <c r="AJ96" s="38">
        <f>Таблица8[28]*Таблица8[32]</f>
        <v>525</v>
      </c>
    </row>
    <row r="97" spans="1:36" s="39" customFormat="1" ht="25.5" x14ac:dyDescent="0.2">
      <c r="A97" s="5">
        <v>86</v>
      </c>
      <c r="B97" s="6" t="s">
        <v>222</v>
      </c>
      <c r="C97" s="35" t="s">
        <v>86</v>
      </c>
      <c r="D97" s="36" t="s">
        <v>65</v>
      </c>
      <c r="E97" s="36">
        <v>0.4</v>
      </c>
      <c r="F97" s="34">
        <v>1</v>
      </c>
      <c r="G97" s="34" t="s">
        <v>87</v>
      </c>
      <c r="H97" s="34" t="s">
        <v>87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5">
        <f>SUM(Таблица8[[#This Row],[9]:[15]])</f>
        <v>0</v>
      </c>
      <c r="Q97" s="36">
        <v>0</v>
      </c>
      <c r="R97" s="36">
        <v>0</v>
      </c>
      <c r="S97" s="36">
        <v>0</v>
      </c>
      <c r="T97" s="36">
        <v>0</v>
      </c>
      <c r="U97" s="36">
        <v>18</v>
      </c>
      <c r="V97" s="36">
        <v>18</v>
      </c>
      <c r="W97" s="36">
        <v>0</v>
      </c>
      <c r="X97" s="36">
        <v>0</v>
      </c>
      <c r="Y97" s="5">
        <f>SUM(Таблица8[[#This Row],[17]:[21]])</f>
        <v>18</v>
      </c>
      <c r="Z97" s="36">
        <v>0</v>
      </c>
      <c r="AA97" s="36">
        <v>0</v>
      </c>
      <c r="AB97" s="5">
        <f>Таблица8[[#This Row],[25]]+Таблица8[[#This Row],[26]]+Таблица8[[#This Row],[27]]</f>
        <v>18</v>
      </c>
      <c r="AC97" s="46">
        <v>42531.833333333336</v>
      </c>
      <c r="AD97" s="46">
        <v>42531.885416666664</v>
      </c>
      <c r="AE97" s="41">
        <v>42531.885416666664</v>
      </c>
      <c r="AF97" s="44">
        <v>1.25</v>
      </c>
      <c r="AG97" s="47"/>
      <c r="AH97" s="47"/>
      <c r="AI97" s="47"/>
      <c r="AJ97" s="38">
        <f>Таблица8[28]*Таблица8[32]</f>
        <v>22.5</v>
      </c>
    </row>
    <row r="98" spans="1:36" s="39" customFormat="1" ht="25.5" x14ac:dyDescent="0.2">
      <c r="A98" s="5">
        <v>87</v>
      </c>
      <c r="B98" s="6" t="s">
        <v>222</v>
      </c>
      <c r="C98" s="35" t="s">
        <v>166</v>
      </c>
      <c r="D98" s="36" t="s">
        <v>65</v>
      </c>
      <c r="E98" s="36">
        <v>0.4</v>
      </c>
      <c r="F98" s="34">
        <v>1</v>
      </c>
      <c r="G98" s="34" t="s">
        <v>87</v>
      </c>
      <c r="H98" s="34" t="s">
        <v>87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5">
        <f>SUM(Таблица8[[#This Row],[9]:[15]])</f>
        <v>0</v>
      </c>
      <c r="Q98" s="36">
        <v>0</v>
      </c>
      <c r="R98" s="36">
        <v>0</v>
      </c>
      <c r="S98" s="36">
        <v>0</v>
      </c>
      <c r="T98" s="36">
        <v>0</v>
      </c>
      <c r="U98" s="36">
        <v>34</v>
      </c>
      <c r="V98" s="36">
        <v>34</v>
      </c>
      <c r="W98" s="36">
        <v>0</v>
      </c>
      <c r="X98" s="36">
        <v>0</v>
      </c>
      <c r="Y98" s="5">
        <f>SUM(Таблица8[[#This Row],[17]:[21]])</f>
        <v>34</v>
      </c>
      <c r="Z98" s="36">
        <v>0</v>
      </c>
      <c r="AA98" s="36">
        <v>0</v>
      </c>
      <c r="AB98" s="5">
        <f>Таблица8[[#This Row],[25]]+Таблица8[[#This Row],[26]]+Таблица8[[#This Row],[27]]</f>
        <v>34</v>
      </c>
      <c r="AC98" s="46">
        <v>42531.854166666664</v>
      </c>
      <c r="AD98" s="46">
        <v>42531.927083333336</v>
      </c>
      <c r="AE98" s="41">
        <v>42531.927083333336</v>
      </c>
      <c r="AF98" s="44">
        <v>1.75</v>
      </c>
      <c r="AG98" s="47"/>
      <c r="AH98" s="47"/>
      <c r="AI98" s="47"/>
      <c r="AJ98" s="38">
        <f>Таблица8[28]*Таблица8[32]</f>
        <v>59.5</v>
      </c>
    </row>
    <row r="99" spans="1:36" s="71" customFormat="1" ht="25.5" x14ac:dyDescent="0.2">
      <c r="A99" s="5">
        <v>88</v>
      </c>
      <c r="B99" s="64" t="s">
        <v>222</v>
      </c>
      <c r="C99" s="65" t="s">
        <v>306</v>
      </c>
      <c r="D99" s="63" t="s">
        <v>65</v>
      </c>
      <c r="E99" s="63">
        <v>0.4</v>
      </c>
      <c r="F99" s="66">
        <v>0</v>
      </c>
      <c r="G99" s="66" t="s">
        <v>87</v>
      </c>
      <c r="H99" s="66" t="s">
        <v>87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f>SUM(Таблица8[[#This Row],[9]:[15]])</f>
        <v>0</v>
      </c>
      <c r="Q99" s="63">
        <v>0</v>
      </c>
      <c r="R99" s="63">
        <v>0</v>
      </c>
      <c r="S99" s="63">
        <v>0</v>
      </c>
      <c r="T99" s="63">
        <v>0</v>
      </c>
      <c r="U99" s="63">
        <v>28</v>
      </c>
      <c r="V99" s="63">
        <v>28</v>
      </c>
      <c r="W99" s="63">
        <v>0</v>
      </c>
      <c r="X99" s="63">
        <v>0</v>
      </c>
      <c r="Y99" s="63">
        <f>SUM(Таблица8[[#This Row],[17]:[21]])</f>
        <v>28</v>
      </c>
      <c r="Z99" s="63">
        <v>0</v>
      </c>
      <c r="AA99" s="63">
        <v>0</v>
      </c>
      <c r="AB99" s="63"/>
      <c r="AC99" s="74">
        <v>42532.090277777781</v>
      </c>
      <c r="AD99" s="74">
        <v>42532.357638888891</v>
      </c>
      <c r="AE99" s="67">
        <v>42532.357638888891</v>
      </c>
      <c r="AF99" s="68">
        <v>6.42</v>
      </c>
      <c r="AG99" s="75"/>
      <c r="AH99" s="75"/>
      <c r="AI99" s="75"/>
      <c r="AJ99" s="70"/>
    </row>
    <row r="100" spans="1:36" s="71" customFormat="1" ht="25.5" x14ac:dyDescent="0.2">
      <c r="A100" s="5">
        <v>89</v>
      </c>
      <c r="B100" s="64" t="s">
        <v>222</v>
      </c>
      <c r="C100" s="65" t="s">
        <v>178</v>
      </c>
      <c r="D100" s="63" t="s">
        <v>91</v>
      </c>
      <c r="E100" s="63">
        <v>10</v>
      </c>
      <c r="F100" s="66">
        <v>0</v>
      </c>
      <c r="G100" s="66" t="s">
        <v>87</v>
      </c>
      <c r="H100" s="66" t="s">
        <v>87</v>
      </c>
      <c r="I100" s="63">
        <v>0</v>
      </c>
      <c r="J100" s="63">
        <v>0</v>
      </c>
      <c r="K100" s="63">
        <v>0</v>
      </c>
      <c r="L100" s="63">
        <v>0</v>
      </c>
      <c r="M100" s="63">
        <v>1</v>
      </c>
      <c r="N100" s="63">
        <v>0</v>
      </c>
      <c r="O100" s="63">
        <v>0</v>
      </c>
      <c r="P100" s="63">
        <f>SUM(Таблица8[[#This Row],[9]:[15]])</f>
        <v>1</v>
      </c>
      <c r="Q100" s="63">
        <v>0</v>
      </c>
      <c r="R100" s="63">
        <v>0</v>
      </c>
      <c r="S100" s="63">
        <v>0</v>
      </c>
      <c r="T100" s="63">
        <v>0</v>
      </c>
      <c r="U100" s="63">
        <v>21</v>
      </c>
      <c r="V100" s="63">
        <v>21</v>
      </c>
      <c r="W100" s="63">
        <v>0</v>
      </c>
      <c r="X100" s="63">
        <v>0</v>
      </c>
      <c r="Y100" s="63">
        <f>SUM(Таблица8[[#This Row],[17]:[21]])</f>
        <v>21</v>
      </c>
      <c r="Z100" s="63">
        <v>0</v>
      </c>
      <c r="AA100" s="63">
        <v>0</v>
      </c>
      <c r="AB100" s="63"/>
      <c r="AC100" s="74">
        <v>42532.416666666664</v>
      </c>
      <c r="AD100" s="74">
        <v>42532.666666666664</v>
      </c>
      <c r="AE100" s="67">
        <v>42532.666666666664</v>
      </c>
      <c r="AF100" s="68">
        <v>6</v>
      </c>
      <c r="AG100" s="75"/>
      <c r="AH100" s="75"/>
      <c r="AI100" s="75"/>
      <c r="AJ100" s="70"/>
    </row>
    <row r="101" spans="1:36" s="39" customFormat="1" ht="25.5" x14ac:dyDescent="0.2">
      <c r="A101" s="5">
        <v>90</v>
      </c>
      <c r="B101" s="6" t="s">
        <v>222</v>
      </c>
      <c r="C101" s="35" t="s">
        <v>187</v>
      </c>
      <c r="D101" s="36" t="s">
        <v>324</v>
      </c>
      <c r="E101" s="36">
        <v>6</v>
      </c>
      <c r="F101" s="34">
        <v>1</v>
      </c>
      <c r="G101" s="34" t="s">
        <v>87</v>
      </c>
      <c r="H101" s="34" t="s">
        <v>87</v>
      </c>
      <c r="I101" s="36">
        <v>0</v>
      </c>
      <c r="J101" s="36">
        <v>0</v>
      </c>
      <c r="K101" s="36">
        <v>0</v>
      </c>
      <c r="L101" s="36">
        <v>1</v>
      </c>
      <c r="M101" s="36">
        <v>0</v>
      </c>
      <c r="N101" s="36">
        <v>1</v>
      </c>
      <c r="O101" s="36">
        <v>0</v>
      </c>
      <c r="P101" s="5">
        <f>SUM(Таблица8[[#This Row],[9]:[15]])</f>
        <v>2</v>
      </c>
      <c r="Q101" s="36">
        <v>0</v>
      </c>
      <c r="R101" s="36">
        <v>0</v>
      </c>
      <c r="S101" s="36">
        <v>0</v>
      </c>
      <c r="T101" s="36">
        <v>2</v>
      </c>
      <c r="U101" s="36">
        <v>0</v>
      </c>
      <c r="V101" s="36">
        <v>0</v>
      </c>
      <c r="W101" s="36">
        <v>2</v>
      </c>
      <c r="X101" s="36">
        <v>0</v>
      </c>
      <c r="Y101" s="5">
        <f>SUM(Таблица8[[#This Row],[17]:[21]])</f>
        <v>2</v>
      </c>
      <c r="Z101" s="36">
        <v>0</v>
      </c>
      <c r="AA101" s="36">
        <v>0</v>
      </c>
      <c r="AB101" s="5">
        <f>Таблица8[[#This Row],[25]]+Таблица8[[#This Row],[26]]+Таблица8[[#This Row],[27]]</f>
        <v>2</v>
      </c>
      <c r="AC101" s="46">
        <v>42533.166666666664</v>
      </c>
      <c r="AD101" s="46">
        <v>42533.416666666664</v>
      </c>
      <c r="AE101" s="41">
        <v>42533.416666666664</v>
      </c>
      <c r="AF101" s="44">
        <v>6</v>
      </c>
      <c r="AG101" s="47"/>
      <c r="AH101" s="47"/>
      <c r="AI101" s="47"/>
      <c r="AJ101" s="38">
        <f>Таблица8[28]*Таблица8[32]</f>
        <v>12</v>
      </c>
    </row>
    <row r="102" spans="1:36" s="39" customFormat="1" ht="25.5" x14ac:dyDescent="0.2">
      <c r="A102" s="5">
        <v>91</v>
      </c>
      <c r="B102" s="6" t="s">
        <v>222</v>
      </c>
      <c r="C102" s="35" t="s">
        <v>188</v>
      </c>
      <c r="D102" s="36" t="s">
        <v>324</v>
      </c>
      <c r="E102" s="36">
        <v>10</v>
      </c>
      <c r="F102" s="34">
        <v>1</v>
      </c>
      <c r="G102" s="34" t="s">
        <v>87</v>
      </c>
      <c r="H102" s="34" t="s">
        <v>87</v>
      </c>
      <c r="I102" s="36">
        <v>0</v>
      </c>
      <c r="J102" s="36">
        <v>0</v>
      </c>
      <c r="K102" s="36">
        <v>0</v>
      </c>
      <c r="L102" s="36">
        <v>2</v>
      </c>
      <c r="M102" s="36">
        <v>0</v>
      </c>
      <c r="N102" s="36"/>
      <c r="O102" s="36">
        <v>0</v>
      </c>
      <c r="P102" s="5">
        <f>SUM(Таблица8[[#This Row],[9]:[15]])</f>
        <v>2</v>
      </c>
      <c r="Q102" s="36">
        <v>0</v>
      </c>
      <c r="R102" s="36">
        <v>0</v>
      </c>
      <c r="S102" s="36">
        <v>0</v>
      </c>
      <c r="T102" s="36">
        <v>4</v>
      </c>
      <c r="U102" s="36">
        <v>0</v>
      </c>
      <c r="V102" s="36">
        <v>0</v>
      </c>
      <c r="W102" s="36">
        <v>4</v>
      </c>
      <c r="X102" s="36">
        <v>0</v>
      </c>
      <c r="Y102" s="5">
        <f>SUM(Таблица8[[#This Row],[17]:[21]])</f>
        <v>4</v>
      </c>
      <c r="Z102" s="36">
        <v>0</v>
      </c>
      <c r="AA102" s="36">
        <v>0</v>
      </c>
      <c r="AB102" s="5">
        <f>Таблица8[[#This Row],[25]]+Таблица8[[#This Row],[26]]+Таблица8[[#This Row],[27]]</f>
        <v>4</v>
      </c>
      <c r="AC102" s="46">
        <v>42535.715277777781</v>
      </c>
      <c r="AD102" s="46">
        <v>42535.798611111109</v>
      </c>
      <c r="AE102" s="41">
        <v>42535.798611111109</v>
      </c>
      <c r="AF102" s="44">
        <v>2</v>
      </c>
      <c r="AG102" s="47"/>
      <c r="AH102" s="47"/>
      <c r="AI102" s="47"/>
      <c r="AJ102" s="38">
        <f>Таблица8[28]*Таблица8[32]</f>
        <v>8</v>
      </c>
    </row>
    <row r="103" spans="1:36" s="39" customFormat="1" ht="25.5" x14ac:dyDescent="0.2">
      <c r="A103" s="5">
        <v>92</v>
      </c>
      <c r="B103" s="6" t="s">
        <v>222</v>
      </c>
      <c r="C103" s="35" t="s">
        <v>172</v>
      </c>
      <c r="D103" s="36" t="s">
        <v>65</v>
      </c>
      <c r="E103" s="36">
        <v>0.4</v>
      </c>
      <c r="F103" s="34">
        <v>1</v>
      </c>
      <c r="G103" s="34" t="s">
        <v>87</v>
      </c>
      <c r="H103" s="34" t="s">
        <v>87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5">
        <f>SUM(Таблица8[[#This Row],[9]:[15]])</f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4</v>
      </c>
      <c r="V103" s="36">
        <v>4</v>
      </c>
      <c r="W103" s="36">
        <v>0</v>
      </c>
      <c r="X103" s="36">
        <v>0</v>
      </c>
      <c r="Y103" s="5">
        <f>SUM(Таблица8[[#This Row],[17]:[21]])</f>
        <v>4</v>
      </c>
      <c r="Z103" s="36">
        <v>0</v>
      </c>
      <c r="AA103" s="36">
        <v>0</v>
      </c>
      <c r="AB103" s="5">
        <f>Таблица8[[#This Row],[25]]+Таблица8[[#This Row],[26]]+Таблица8[[#This Row],[27]]</f>
        <v>4</v>
      </c>
      <c r="AC103" s="46">
        <v>42535.8125</v>
      </c>
      <c r="AD103" s="46">
        <v>42535.916666666664</v>
      </c>
      <c r="AE103" s="41">
        <v>42535.916666666664</v>
      </c>
      <c r="AF103" s="44">
        <v>2.5</v>
      </c>
      <c r="AG103" s="47"/>
      <c r="AH103" s="47"/>
      <c r="AI103" s="47"/>
      <c r="AJ103" s="38">
        <f>Таблица8[28]*Таблица8[32]</f>
        <v>10</v>
      </c>
    </row>
    <row r="104" spans="1:36" s="39" customFormat="1" ht="25.5" x14ac:dyDescent="0.2">
      <c r="A104" s="5">
        <v>93</v>
      </c>
      <c r="B104" s="6" t="s">
        <v>222</v>
      </c>
      <c r="C104" s="35" t="s">
        <v>171</v>
      </c>
      <c r="D104" s="36" t="s">
        <v>65</v>
      </c>
      <c r="E104" s="36">
        <v>0.4</v>
      </c>
      <c r="F104" s="34">
        <v>1</v>
      </c>
      <c r="G104" s="34" t="s">
        <v>87</v>
      </c>
      <c r="H104" s="34" t="s">
        <v>87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5">
        <f>SUM(Таблица8[[#This Row],[9]:[15]])</f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4</v>
      </c>
      <c r="V104" s="36">
        <v>4</v>
      </c>
      <c r="W104" s="36">
        <v>0</v>
      </c>
      <c r="X104" s="36">
        <v>0</v>
      </c>
      <c r="Y104" s="5">
        <f>SUM(Таблица8[[#This Row],[17]:[21]])</f>
        <v>4</v>
      </c>
      <c r="Z104" s="36">
        <v>0</v>
      </c>
      <c r="AA104" s="36">
        <v>0</v>
      </c>
      <c r="AB104" s="5">
        <f>Таблица8[[#This Row],[25]]+Таблица8[[#This Row],[26]]+Таблица8[[#This Row],[27]]</f>
        <v>4</v>
      </c>
      <c r="AC104" s="46">
        <v>42535.895833333336</v>
      </c>
      <c r="AD104" s="46">
        <v>42535.965277777781</v>
      </c>
      <c r="AE104" s="41">
        <v>42535.965277777781</v>
      </c>
      <c r="AF104" s="44">
        <v>1.67</v>
      </c>
      <c r="AG104" s="47"/>
      <c r="AH104" s="47"/>
      <c r="AI104" s="47"/>
      <c r="AJ104" s="38">
        <f>Таблица8[28]*Таблица8[32]</f>
        <v>6.68</v>
      </c>
    </row>
    <row r="105" spans="1:36" s="39" customFormat="1" ht="25.5" x14ac:dyDescent="0.2">
      <c r="A105" s="5">
        <v>94</v>
      </c>
      <c r="B105" s="6" t="s">
        <v>222</v>
      </c>
      <c r="C105" s="35" t="s">
        <v>189</v>
      </c>
      <c r="D105" s="36" t="s">
        <v>325</v>
      </c>
      <c r="E105" s="36">
        <v>10</v>
      </c>
      <c r="F105" s="34">
        <v>1</v>
      </c>
      <c r="G105" s="34" t="s">
        <v>87</v>
      </c>
      <c r="H105" s="34" t="s">
        <v>87</v>
      </c>
      <c r="I105" s="36">
        <v>0</v>
      </c>
      <c r="J105" s="36">
        <v>0</v>
      </c>
      <c r="K105" s="36">
        <v>0</v>
      </c>
      <c r="L105" s="36">
        <v>1</v>
      </c>
      <c r="M105" s="36">
        <v>0</v>
      </c>
      <c r="N105" s="36">
        <v>1</v>
      </c>
      <c r="O105" s="36">
        <v>0</v>
      </c>
      <c r="P105" s="5">
        <f>SUM(Таблица8[[#This Row],[9]:[15]])</f>
        <v>2</v>
      </c>
      <c r="Q105" s="36">
        <v>0</v>
      </c>
      <c r="R105" s="36">
        <v>0</v>
      </c>
      <c r="S105" s="36">
        <v>0</v>
      </c>
      <c r="T105" s="36">
        <v>1</v>
      </c>
      <c r="U105" s="36">
        <v>0</v>
      </c>
      <c r="V105" s="36">
        <v>1</v>
      </c>
      <c r="W105" s="36">
        <v>0</v>
      </c>
      <c r="X105" s="36">
        <v>0</v>
      </c>
      <c r="Y105" s="5">
        <f>SUM(Таблица8[[#This Row],[17]:[21]])</f>
        <v>1</v>
      </c>
      <c r="Z105" s="36">
        <v>0</v>
      </c>
      <c r="AA105" s="36">
        <v>0</v>
      </c>
      <c r="AB105" s="5">
        <f>Таблица8[[#This Row],[25]]+Таблица8[[#This Row],[26]]+Таблица8[[#This Row],[27]]</f>
        <v>1</v>
      </c>
      <c r="AC105" s="46">
        <v>42537.538194444445</v>
      </c>
      <c r="AD105" s="46">
        <v>42537.569444444445</v>
      </c>
      <c r="AE105" s="41">
        <v>42537.569444444445</v>
      </c>
      <c r="AF105" s="44">
        <v>0.75</v>
      </c>
      <c r="AG105" s="47"/>
      <c r="AH105" s="47"/>
      <c r="AI105" s="47"/>
      <c r="AJ105" s="38">
        <f>Таблица8[28]*Таблица8[32]</f>
        <v>0.75</v>
      </c>
    </row>
    <row r="106" spans="1:36" s="71" customFormat="1" ht="25.5" x14ac:dyDescent="0.2">
      <c r="A106" s="5">
        <v>95</v>
      </c>
      <c r="B106" s="64" t="s">
        <v>222</v>
      </c>
      <c r="C106" s="65" t="s">
        <v>163</v>
      </c>
      <c r="D106" s="63" t="s">
        <v>65</v>
      </c>
      <c r="E106" s="63">
        <v>0.4</v>
      </c>
      <c r="F106" s="66">
        <v>0</v>
      </c>
      <c r="G106" s="66" t="s">
        <v>87</v>
      </c>
      <c r="H106" s="66" t="s">
        <v>87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f>SUM(Таблица8[[#This Row],[9]:[15]])</f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v>53</v>
      </c>
      <c r="V106" s="63">
        <v>53</v>
      </c>
      <c r="W106" s="63">
        <v>0</v>
      </c>
      <c r="X106" s="63">
        <v>0</v>
      </c>
      <c r="Y106" s="63">
        <f>SUM(Таблица8[[#This Row],[17]:[21]])</f>
        <v>53</v>
      </c>
      <c r="Z106" s="63">
        <v>0</v>
      </c>
      <c r="AA106" s="63">
        <v>0</v>
      </c>
      <c r="AB106" s="63"/>
      <c r="AC106" s="74">
        <v>42540.815972222219</v>
      </c>
      <c r="AD106" s="74">
        <v>42540.954861111109</v>
      </c>
      <c r="AE106" s="67">
        <v>42540.954861111109</v>
      </c>
      <c r="AF106" s="68">
        <v>3.3</v>
      </c>
      <c r="AG106" s="75"/>
      <c r="AH106" s="75"/>
      <c r="AI106" s="75"/>
      <c r="AJ106" s="70"/>
    </row>
    <row r="107" spans="1:36" s="39" customFormat="1" ht="25.5" x14ac:dyDescent="0.2">
      <c r="A107" s="5">
        <v>96</v>
      </c>
      <c r="B107" s="6" t="s">
        <v>222</v>
      </c>
      <c r="C107" s="35" t="s">
        <v>190</v>
      </c>
      <c r="D107" s="36" t="s">
        <v>324</v>
      </c>
      <c r="E107" s="36">
        <v>10</v>
      </c>
      <c r="F107" s="34">
        <v>1</v>
      </c>
      <c r="G107" s="34" t="s">
        <v>87</v>
      </c>
      <c r="H107" s="34" t="s">
        <v>87</v>
      </c>
      <c r="I107" s="36">
        <v>0</v>
      </c>
      <c r="J107" s="36">
        <v>0</v>
      </c>
      <c r="K107" s="36">
        <v>0</v>
      </c>
      <c r="L107" s="36">
        <v>0</v>
      </c>
      <c r="M107" s="36">
        <v>1</v>
      </c>
      <c r="N107" s="36">
        <v>1</v>
      </c>
      <c r="O107" s="36">
        <v>0</v>
      </c>
      <c r="P107" s="5">
        <f>SUM(Таблица8[[#This Row],[9]:[15]])</f>
        <v>2</v>
      </c>
      <c r="Q107" s="36">
        <v>0</v>
      </c>
      <c r="R107" s="36">
        <v>0</v>
      </c>
      <c r="S107" s="36">
        <v>0</v>
      </c>
      <c r="T107" s="36">
        <v>0</v>
      </c>
      <c r="U107" s="36">
        <v>3</v>
      </c>
      <c r="V107" s="36">
        <v>0</v>
      </c>
      <c r="W107" s="36">
        <v>3</v>
      </c>
      <c r="X107" s="36">
        <v>0</v>
      </c>
      <c r="Y107" s="5">
        <f>SUM(Таблица8[[#This Row],[17]:[21]])</f>
        <v>3</v>
      </c>
      <c r="Z107" s="36">
        <v>0</v>
      </c>
      <c r="AA107" s="36">
        <v>0</v>
      </c>
      <c r="AB107" s="5">
        <f>Таблица8[[#This Row],[25]]+Таблица8[[#This Row],[26]]+Таблица8[[#This Row],[27]]</f>
        <v>3</v>
      </c>
      <c r="AC107" s="46">
        <v>42541.753472222219</v>
      </c>
      <c r="AD107" s="46">
        <v>42541.868055555555</v>
      </c>
      <c r="AE107" s="41">
        <v>42541.868055555555</v>
      </c>
      <c r="AF107" s="44">
        <v>2.75</v>
      </c>
      <c r="AG107" s="47"/>
      <c r="AH107" s="47"/>
      <c r="AI107" s="47"/>
      <c r="AJ107" s="38">
        <f>Таблица8[28]*Таблица8[32]</f>
        <v>8.25</v>
      </c>
    </row>
    <row r="108" spans="1:36" s="39" customFormat="1" ht="25.5" x14ac:dyDescent="0.2">
      <c r="A108" s="5">
        <v>97</v>
      </c>
      <c r="B108" s="6" t="s">
        <v>222</v>
      </c>
      <c r="C108" s="35" t="s">
        <v>191</v>
      </c>
      <c r="D108" s="36" t="s">
        <v>324</v>
      </c>
      <c r="E108" s="36">
        <v>10</v>
      </c>
      <c r="F108" s="34">
        <v>1</v>
      </c>
      <c r="G108" s="34" t="s">
        <v>87</v>
      </c>
      <c r="H108" s="34" t="s">
        <v>87</v>
      </c>
      <c r="I108" s="36">
        <v>0</v>
      </c>
      <c r="J108" s="36">
        <v>0</v>
      </c>
      <c r="K108" s="36">
        <v>0</v>
      </c>
      <c r="L108" s="36">
        <v>3</v>
      </c>
      <c r="M108" s="36">
        <v>0</v>
      </c>
      <c r="N108" s="36">
        <v>0</v>
      </c>
      <c r="O108" s="36">
        <v>1</v>
      </c>
      <c r="P108" s="5">
        <f>SUM(Таблица8[[#This Row],[9]:[15]])</f>
        <v>4</v>
      </c>
      <c r="Q108" s="36">
        <v>0</v>
      </c>
      <c r="R108" s="36">
        <v>0</v>
      </c>
      <c r="S108" s="36">
        <v>0</v>
      </c>
      <c r="T108" s="36">
        <v>7</v>
      </c>
      <c r="U108" s="36">
        <v>0</v>
      </c>
      <c r="V108" s="36">
        <v>0</v>
      </c>
      <c r="W108" s="36">
        <v>7</v>
      </c>
      <c r="X108" s="36">
        <v>0</v>
      </c>
      <c r="Y108" s="5">
        <f>SUM(Таблица8[[#This Row],[17]:[21]])</f>
        <v>7</v>
      </c>
      <c r="Z108" s="36">
        <v>0</v>
      </c>
      <c r="AA108" s="36">
        <v>0</v>
      </c>
      <c r="AB108" s="5">
        <f>Таблица8[[#This Row],[25]]+Таблица8[[#This Row],[26]]+Таблица8[[#This Row],[27]]</f>
        <v>7</v>
      </c>
      <c r="AC108" s="46">
        <v>42542.545138888891</v>
      </c>
      <c r="AD108" s="46">
        <v>42542.711805555555</v>
      </c>
      <c r="AE108" s="41">
        <v>42542.711805555555</v>
      </c>
      <c r="AF108" s="44">
        <v>4</v>
      </c>
      <c r="AG108" s="47"/>
      <c r="AH108" s="47"/>
      <c r="AI108" s="47"/>
      <c r="AJ108" s="38">
        <f>Таблица8[28]*Таблица8[32]</f>
        <v>28</v>
      </c>
    </row>
    <row r="109" spans="1:36" s="71" customFormat="1" ht="25.5" x14ac:dyDescent="0.2">
      <c r="A109" s="5">
        <v>98</v>
      </c>
      <c r="B109" s="64" t="s">
        <v>222</v>
      </c>
      <c r="C109" s="65" t="s">
        <v>306</v>
      </c>
      <c r="D109" s="63" t="s">
        <v>65</v>
      </c>
      <c r="E109" s="63">
        <v>0.4</v>
      </c>
      <c r="F109" s="66">
        <v>0</v>
      </c>
      <c r="G109" s="66" t="s">
        <v>87</v>
      </c>
      <c r="H109" s="66" t="s">
        <v>87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f>SUM(Таблица8[[#This Row],[9]:[15]])</f>
        <v>0</v>
      </c>
      <c r="Q109" s="63">
        <v>0</v>
      </c>
      <c r="R109" s="63">
        <v>0</v>
      </c>
      <c r="S109" s="63">
        <v>0</v>
      </c>
      <c r="T109" s="63">
        <v>0</v>
      </c>
      <c r="U109" s="63">
        <v>28</v>
      </c>
      <c r="V109" s="63">
        <v>28</v>
      </c>
      <c r="W109" s="63">
        <v>0</v>
      </c>
      <c r="X109" s="63">
        <v>0</v>
      </c>
      <c r="Y109" s="63">
        <f>SUM(Таблица8[[#This Row],[17]:[21]])</f>
        <v>28</v>
      </c>
      <c r="Z109" s="63">
        <v>0</v>
      </c>
      <c r="AA109" s="63">
        <v>0</v>
      </c>
      <c r="AB109" s="63"/>
      <c r="AC109" s="74">
        <v>42543.104166666664</v>
      </c>
      <c r="AD109" s="74">
        <v>42543.576388888891</v>
      </c>
      <c r="AE109" s="67">
        <v>42543.576388888891</v>
      </c>
      <c r="AF109" s="68">
        <v>13.3</v>
      </c>
      <c r="AG109" s="75"/>
      <c r="AH109" s="75"/>
      <c r="AI109" s="75"/>
      <c r="AJ109" s="70"/>
    </row>
    <row r="110" spans="1:36" s="71" customFormat="1" ht="25.5" x14ac:dyDescent="0.2">
      <c r="A110" s="5">
        <v>99</v>
      </c>
      <c r="B110" s="64" t="s">
        <v>222</v>
      </c>
      <c r="C110" s="65" t="s">
        <v>307</v>
      </c>
      <c r="D110" s="63" t="s">
        <v>324</v>
      </c>
      <c r="E110" s="63">
        <v>10</v>
      </c>
      <c r="F110" s="66">
        <v>0</v>
      </c>
      <c r="G110" s="66" t="s">
        <v>87</v>
      </c>
      <c r="H110" s="66" t="s">
        <v>87</v>
      </c>
      <c r="I110" s="63">
        <v>0</v>
      </c>
      <c r="J110" s="63">
        <v>0</v>
      </c>
      <c r="K110" s="63">
        <v>1</v>
      </c>
      <c r="L110" s="63">
        <v>0</v>
      </c>
      <c r="M110" s="63">
        <v>0</v>
      </c>
      <c r="N110" s="63">
        <v>0</v>
      </c>
      <c r="O110" s="63">
        <v>0</v>
      </c>
      <c r="P110" s="63">
        <f>SUM(Таблица8[[#This Row],[9]:[15]])</f>
        <v>1</v>
      </c>
      <c r="Q110" s="63">
        <v>0</v>
      </c>
      <c r="R110" s="63">
        <v>0</v>
      </c>
      <c r="S110" s="63">
        <v>1</v>
      </c>
      <c r="T110" s="63">
        <v>0</v>
      </c>
      <c r="U110" s="63">
        <v>0</v>
      </c>
      <c r="V110" s="63">
        <v>0</v>
      </c>
      <c r="W110" s="63">
        <v>1</v>
      </c>
      <c r="X110" s="63">
        <v>0</v>
      </c>
      <c r="Y110" s="63">
        <f>SUM(Таблица8[[#This Row],[17]:[21]])</f>
        <v>1</v>
      </c>
      <c r="Z110" s="63">
        <v>0</v>
      </c>
      <c r="AA110" s="63">
        <v>0</v>
      </c>
      <c r="AB110" s="63"/>
      <c r="AC110" s="74">
        <v>42544.34375</v>
      </c>
      <c r="AD110" s="74">
        <v>42544.677083333336</v>
      </c>
      <c r="AE110" s="67">
        <v>42544.677083333336</v>
      </c>
      <c r="AF110" s="68">
        <v>8</v>
      </c>
      <c r="AG110" s="75"/>
      <c r="AH110" s="75"/>
      <c r="AI110" s="75"/>
      <c r="AJ110" s="70"/>
    </row>
    <row r="111" spans="1:36" s="71" customFormat="1" ht="25.5" x14ac:dyDescent="0.2">
      <c r="A111" s="5">
        <v>100</v>
      </c>
      <c r="B111" s="64" t="s">
        <v>222</v>
      </c>
      <c r="C111" s="65" t="s">
        <v>250</v>
      </c>
      <c r="D111" s="63" t="s">
        <v>126</v>
      </c>
      <c r="E111" s="63">
        <v>6</v>
      </c>
      <c r="F111" s="66">
        <v>0</v>
      </c>
      <c r="G111" s="66" t="s">
        <v>87</v>
      </c>
      <c r="H111" s="66" t="s">
        <v>87</v>
      </c>
      <c r="I111" s="63">
        <v>0</v>
      </c>
      <c r="J111" s="63">
        <v>0</v>
      </c>
      <c r="K111" s="63">
        <v>2</v>
      </c>
      <c r="L111" s="63">
        <v>1</v>
      </c>
      <c r="M111" s="63">
        <v>3</v>
      </c>
      <c r="N111" s="63">
        <v>2</v>
      </c>
      <c r="O111" s="63">
        <v>0</v>
      </c>
      <c r="P111" s="63">
        <f>SUM(Таблица8[[#This Row],[9]:[15]])</f>
        <v>8</v>
      </c>
      <c r="Q111" s="63">
        <v>0</v>
      </c>
      <c r="R111" s="63">
        <v>0</v>
      </c>
      <c r="S111" s="63">
        <v>0</v>
      </c>
      <c r="T111" s="63">
        <v>0</v>
      </c>
      <c r="U111" s="63">
        <v>11</v>
      </c>
      <c r="V111" s="63">
        <v>0</v>
      </c>
      <c r="W111" s="63">
        <v>11</v>
      </c>
      <c r="X111" s="63">
        <v>0</v>
      </c>
      <c r="Y111" s="63">
        <f>SUM(Таблица8[[#This Row],[17]:[21]])</f>
        <v>11</v>
      </c>
      <c r="Z111" s="63">
        <v>0</v>
      </c>
      <c r="AA111" s="63">
        <v>0</v>
      </c>
      <c r="AB111" s="63"/>
      <c r="AC111" s="74">
        <v>42556.708333333336</v>
      </c>
      <c r="AD111" s="74">
        <v>42556.888888888891</v>
      </c>
      <c r="AE111" s="67">
        <v>42556.888888888891</v>
      </c>
      <c r="AF111" s="68">
        <v>4.3</v>
      </c>
      <c r="AG111" s="75"/>
      <c r="AH111" s="75"/>
      <c r="AI111" s="75"/>
      <c r="AJ111" s="70"/>
    </row>
    <row r="112" spans="1:36" s="39" customFormat="1" ht="25.5" x14ac:dyDescent="0.2">
      <c r="A112" s="5">
        <v>101</v>
      </c>
      <c r="B112" s="6" t="s">
        <v>222</v>
      </c>
      <c r="C112" s="35" t="s">
        <v>175</v>
      </c>
      <c r="D112" s="36" t="s">
        <v>65</v>
      </c>
      <c r="E112" s="36">
        <v>0.4</v>
      </c>
      <c r="F112" s="34">
        <v>1</v>
      </c>
      <c r="G112" s="34" t="s">
        <v>87</v>
      </c>
      <c r="H112" s="34" t="s">
        <v>87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5">
        <f>SUM(Таблица8[[#This Row],[9]:[15]])</f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22</v>
      </c>
      <c r="V112" s="36">
        <v>22</v>
      </c>
      <c r="W112" s="36">
        <v>0</v>
      </c>
      <c r="X112" s="36">
        <v>0</v>
      </c>
      <c r="Y112" s="5">
        <f>SUM(Таблица8[[#This Row],[17]:[21]])</f>
        <v>22</v>
      </c>
      <c r="Z112" s="36">
        <v>0</v>
      </c>
      <c r="AA112" s="36">
        <v>0</v>
      </c>
      <c r="AB112" s="5">
        <f>Таблица8[[#This Row],[25]]+Таблица8[[#This Row],[26]]+Таблица8[[#This Row],[27]]</f>
        <v>22</v>
      </c>
      <c r="AC112" s="46">
        <v>42557.791666666664</v>
      </c>
      <c r="AD112" s="46">
        <v>42557.982638888891</v>
      </c>
      <c r="AE112" s="41">
        <v>42557.982638888891</v>
      </c>
      <c r="AF112" s="44">
        <v>4.58</v>
      </c>
      <c r="AG112" s="47"/>
      <c r="AH112" s="47"/>
      <c r="AI112" s="47"/>
      <c r="AJ112" s="38">
        <f>Таблица8[28]*Таблица8[32]</f>
        <v>100.76</v>
      </c>
    </row>
    <row r="113" spans="1:36" s="71" customFormat="1" ht="25.5" x14ac:dyDescent="0.2">
      <c r="A113" s="5">
        <v>102</v>
      </c>
      <c r="B113" s="64" t="s">
        <v>222</v>
      </c>
      <c r="C113" s="65" t="s">
        <v>308</v>
      </c>
      <c r="D113" s="63" t="s">
        <v>324</v>
      </c>
      <c r="E113" s="63">
        <v>10</v>
      </c>
      <c r="F113" s="66">
        <v>0</v>
      </c>
      <c r="G113" s="66" t="s">
        <v>87</v>
      </c>
      <c r="H113" s="66" t="s">
        <v>87</v>
      </c>
      <c r="I113" s="63">
        <v>0</v>
      </c>
      <c r="J113" s="63">
        <v>0</v>
      </c>
      <c r="K113" s="63">
        <v>0</v>
      </c>
      <c r="L113" s="63">
        <v>0</v>
      </c>
      <c r="M113" s="63">
        <v>6</v>
      </c>
      <c r="N113" s="63">
        <v>1</v>
      </c>
      <c r="O113" s="63">
        <v>0</v>
      </c>
      <c r="P113" s="63">
        <f>SUM(Таблица8[[#This Row],[9]:[15]])</f>
        <v>7</v>
      </c>
      <c r="Q113" s="63">
        <v>0</v>
      </c>
      <c r="R113" s="63">
        <v>0</v>
      </c>
      <c r="S113" s="63">
        <v>0</v>
      </c>
      <c r="T113" s="63">
        <v>0</v>
      </c>
      <c r="U113" s="63">
        <v>35</v>
      </c>
      <c r="V113" s="63">
        <v>35</v>
      </c>
      <c r="W113" s="63">
        <v>0</v>
      </c>
      <c r="X113" s="63">
        <v>0</v>
      </c>
      <c r="Y113" s="63">
        <f>SUM(Таблица8[[#This Row],[17]:[21]])</f>
        <v>35</v>
      </c>
      <c r="Z113" s="63">
        <v>0</v>
      </c>
      <c r="AA113" s="63">
        <v>0</v>
      </c>
      <c r="AB113" s="63"/>
      <c r="AC113" s="74">
        <v>42563.708333333336</v>
      </c>
      <c r="AD113" s="74">
        <v>42564.142361111109</v>
      </c>
      <c r="AE113" s="67">
        <v>42564.673611111109</v>
      </c>
      <c r="AF113" s="68">
        <v>23.2</v>
      </c>
      <c r="AG113" s="75"/>
      <c r="AH113" s="75"/>
      <c r="AI113" s="75"/>
      <c r="AJ113" s="70"/>
    </row>
    <row r="114" spans="1:36" s="39" customFormat="1" ht="25.5" x14ac:dyDescent="0.2">
      <c r="A114" s="5">
        <v>103</v>
      </c>
      <c r="B114" s="6" t="s">
        <v>222</v>
      </c>
      <c r="C114" s="35" t="s">
        <v>192</v>
      </c>
      <c r="D114" s="36" t="s">
        <v>65</v>
      </c>
      <c r="E114" s="36">
        <v>10</v>
      </c>
      <c r="F114" s="34">
        <v>1</v>
      </c>
      <c r="G114" s="34" t="s">
        <v>87</v>
      </c>
      <c r="H114" s="34" t="s">
        <v>87</v>
      </c>
      <c r="I114" s="36">
        <v>0</v>
      </c>
      <c r="J114" s="36">
        <v>0</v>
      </c>
      <c r="K114" s="36">
        <v>0</v>
      </c>
      <c r="L114" s="36">
        <v>0</v>
      </c>
      <c r="M114" s="36">
        <v>4</v>
      </c>
      <c r="N114" s="36">
        <v>0</v>
      </c>
      <c r="O114" s="36">
        <v>0</v>
      </c>
      <c r="P114" s="5">
        <f>SUM(Таблица8[[#This Row],[9]:[15]])</f>
        <v>4</v>
      </c>
      <c r="Q114" s="36">
        <v>0</v>
      </c>
      <c r="R114" s="36">
        <v>0</v>
      </c>
      <c r="S114" s="36">
        <v>0</v>
      </c>
      <c r="T114" s="36">
        <v>0</v>
      </c>
      <c r="U114" s="36">
        <v>50</v>
      </c>
      <c r="V114" s="36">
        <v>50</v>
      </c>
      <c r="W114" s="36">
        <v>0</v>
      </c>
      <c r="X114" s="36">
        <v>0</v>
      </c>
      <c r="Y114" s="5">
        <f>SUM(Таблица8[[#This Row],[17]:[21]])</f>
        <v>50</v>
      </c>
      <c r="Z114" s="36">
        <v>0</v>
      </c>
      <c r="AA114" s="36">
        <v>0</v>
      </c>
      <c r="AB114" s="5">
        <f>Таблица8[[#This Row],[25]]+Таблица8[[#This Row],[26]]+Таблица8[[#This Row],[27]]</f>
        <v>50</v>
      </c>
      <c r="AC114" s="46">
        <v>42567.361111111109</v>
      </c>
      <c r="AD114" s="46">
        <v>42567.434027777781</v>
      </c>
      <c r="AE114" s="41">
        <v>42567.434027777781</v>
      </c>
      <c r="AF114" s="44">
        <v>1.45</v>
      </c>
      <c r="AG114" s="47"/>
      <c r="AH114" s="47"/>
      <c r="AI114" s="47"/>
      <c r="AJ114" s="38">
        <f>Таблица8[28]*Таблица8[32]</f>
        <v>72.5</v>
      </c>
    </row>
    <row r="115" spans="1:36" s="39" customFormat="1" ht="25.5" x14ac:dyDescent="0.2">
      <c r="A115" s="5">
        <v>104</v>
      </c>
      <c r="B115" s="6" t="s">
        <v>222</v>
      </c>
      <c r="C115" s="35" t="s">
        <v>131</v>
      </c>
      <c r="D115" s="36" t="s">
        <v>325</v>
      </c>
      <c r="E115" s="36">
        <v>10</v>
      </c>
      <c r="F115" s="34">
        <v>1</v>
      </c>
      <c r="G115" s="34" t="s">
        <v>87</v>
      </c>
      <c r="H115" s="34" t="s">
        <v>87</v>
      </c>
      <c r="I115" s="36">
        <v>0</v>
      </c>
      <c r="J115" s="36">
        <v>0</v>
      </c>
      <c r="K115" s="36">
        <v>0</v>
      </c>
      <c r="L115" s="36">
        <v>1</v>
      </c>
      <c r="M115" s="36">
        <v>0</v>
      </c>
      <c r="N115" s="36">
        <v>1</v>
      </c>
      <c r="O115" s="36">
        <v>0</v>
      </c>
      <c r="P115" s="5">
        <f>SUM(Таблица8[[#This Row],[9]:[15]])</f>
        <v>2</v>
      </c>
      <c r="Q115" s="36">
        <v>0</v>
      </c>
      <c r="R115" s="36">
        <v>0</v>
      </c>
      <c r="S115" s="36">
        <v>0</v>
      </c>
      <c r="T115" s="36">
        <v>1</v>
      </c>
      <c r="U115" s="36">
        <v>5</v>
      </c>
      <c r="V115" s="36">
        <v>5</v>
      </c>
      <c r="W115" s="36">
        <v>1</v>
      </c>
      <c r="X115" s="36">
        <v>0</v>
      </c>
      <c r="Y115" s="77">
        <f>SUM(Таблица8[[#This Row],[17]:[21]])</f>
        <v>6</v>
      </c>
      <c r="Z115" s="36">
        <v>0</v>
      </c>
      <c r="AA115" s="36">
        <v>0</v>
      </c>
      <c r="AB115" s="5">
        <f>Таблица8[[#This Row],[25]]+Таблица8[[#This Row],[26]]+Таблица8[[#This Row],[27]]</f>
        <v>6</v>
      </c>
      <c r="AC115" s="46">
        <v>42570.375</v>
      </c>
      <c r="AD115" s="46">
        <v>42570.5</v>
      </c>
      <c r="AE115" s="41">
        <v>42570.5</v>
      </c>
      <c r="AF115" s="44">
        <v>3</v>
      </c>
      <c r="AG115" s="47"/>
      <c r="AH115" s="47"/>
      <c r="AI115" s="47"/>
      <c r="AJ115" s="38">
        <f>Таблица8[28]*Таблица8[32]</f>
        <v>18</v>
      </c>
    </row>
    <row r="116" spans="1:36" s="71" customFormat="1" ht="25.5" x14ac:dyDescent="0.2">
      <c r="A116" s="5">
        <v>105</v>
      </c>
      <c r="B116" s="64" t="s">
        <v>222</v>
      </c>
      <c r="C116" s="65" t="s">
        <v>309</v>
      </c>
      <c r="D116" s="63" t="s">
        <v>65</v>
      </c>
      <c r="E116" s="63">
        <v>10</v>
      </c>
      <c r="F116" s="66">
        <v>0</v>
      </c>
      <c r="G116" s="66" t="s">
        <v>87</v>
      </c>
      <c r="H116" s="66" t="s">
        <v>87</v>
      </c>
      <c r="I116" s="63">
        <v>0</v>
      </c>
      <c r="J116" s="63">
        <v>0</v>
      </c>
      <c r="K116" s="63">
        <v>0</v>
      </c>
      <c r="L116" s="63">
        <v>1</v>
      </c>
      <c r="M116" s="63">
        <v>0</v>
      </c>
      <c r="N116" s="63">
        <v>0</v>
      </c>
      <c r="O116" s="63">
        <v>0</v>
      </c>
      <c r="P116" s="63">
        <f>SUM(Таблица8[[#This Row],[9]:[15]])</f>
        <v>1</v>
      </c>
      <c r="Q116" s="63">
        <v>0</v>
      </c>
      <c r="R116" s="63">
        <v>0</v>
      </c>
      <c r="S116" s="63">
        <v>0</v>
      </c>
      <c r="T116" s="63">
        <v>6</v>
      </c>
      <c r="U116" s="63">
        <v>0</v>
      </c>
      <c r="V116" s="63">
        <v>0</v>
      </c>
      <c r="W116" s="63">
        <v>6</v>
      </c>
      <c r="X116" s="63">
        <v>0</v>
      </c>
      <c r="Y116" s="63">
        <f>SUM(Таблица8[[#This Row],[17]:[21]])</f>
        <v>6</v>
      </c>
      <c r="Z116" s="63">
        <v>0</v>
      </c>
      <c r="AA116" s="63">
        <v>0</v>
      </c>
      <c r="AB116" s="63"/>
      <c r="AC116" s="74">
        <v>42571.4375</v>
      </c>
      <c r="AD116" s="74">
        <v>42571.625</v>
      </c>
      <c r="AE116" s="67">
        <v>42571.625</v>
      </c>
      <c r="AF116" s="68">
        <v>4.5</v>
      </c>
      <c r="AG116" s="75"/>
      <c r="AH116" s="75"/>
      <c r="AI116" s="75"/>
      <c r="AJ116" s="70"/>
    </row>
    <row r="117" spans="1:36" s="71" customFormat="1" ht="25.5" x14ac:dyDescent="0.2">
      <c r="A117" s="5">
        <v>106</v>
      </c>
      <c r="B117" s="64" t="s">
        <v>222</v>
      </c>
      <c r="C117" s="65" t="s">
        <v>310</v>
      </c>
      <c r="D117" s="63" t="s">
        <v>91</v>
      </c>
      <c r="E117" s="63">
        <v>10</v>
      </c>
      <c r="F117" s="66">
        <v>0</v>
      </c>
      <c r="G117" s="66" t="s">
        <v>87</v>
      </c>
      <c r="H117" s="66" t="s">
        <v>87</v>
      </c>
      <c r="I117" s="63">
        <v>0</v>
      </c>
      <c r="J117" s="63">
        <v>0</v>
      </c>
      <c r="K117" s="63">
        <v>0</v>
      </c>
      <c r="L117" s="63">
        <v>0</v>
      </c>
      <c r="M117" s="63">
        <v>1</v>
      </c>
      <c r="N117" s="63">
        <v>0</v>
      </c>
      <c r="O117" s="63">
        <v>0</v>
      </c>
      <c r="P117" s="63">
        <f>SUM(Таблица8[[#This Row],[9]:[15]])</f>
        <v>1</v>
      </c>
      <c r="Q117" s="63">
        <v>0</v>
      </c>
      <c r="R117" s="63">
        <v>0</v>
      </c>
      <c r="S117" s="63">
        <v>0</v>
      </c>
      <c r="T117" s="63">
        <v>3</v>
      </c>
      <c r="U117" s="63">
        <v>0</v>
      </c>
      <c r="V117" s="63">
        <v>3</v>
      </c>
      <c r="W117" s="63">
        <v>0</v>
      </c>
      <c r="X117" s="63">
        <v>0</v>
      </c>
      <c r="Y117" s="63">
        <f>SUM(Таблица8[[#This Row],[17]:[21]])</f>
        <v>3</v>
      </c>
      <c r="Z117" s="63">
        <v>0</v>
      </c>
      <c r="AA117" s="63">
        <v>0</v>
      </c>
      <c r="AB117" s="63"/>
      <c r="AC117" s="74">
        <v>42571.440972222219</v>
      </c>
      <c r="AD117" s="74">
        <v>42571.770833333336</v>
      </c>
      <c r="AE117" s="67">
        <v>42571.770833333336</v>
      </c>
      <c r="AF117" s="68">
        <v>7.9</v>
      </c>
      <c r="AG117" s="75"/>
      <c r="AH117" s="75"/>
      <c r="AI117" s="75"/>
      <c r="AJ117" s="70"/>
    </row>
    <row r="118" spans="1:36" s="71" customFormat="1" ht="25.5" x14ac:dyDescent="0.2">
      <c r="A118" s="5">
        <v>107</v>
      </c>
      <c r="B118" s="64" t="s">
        <v>222</v>
      </c>
      <c r="C118" s="65" t="s">
        <v>311</v>
      </c>
      <c r="D118" s="63" t="s">
        <v>91</v>
      </c>
      <c r="E118" s="63">
        <v>10</v>
      </c>
      <c r="F118" s="66">
        <v>0</v>
      </c>
      <c r="G118" s="66" t="s">
        <v>87</v>
      </c>
      <c r="H118" s="66" t="s">
        <v>87</v>
      </c>
      <c r="I118" s="63">
        <v>0</v>
      </c>
      <c r="J118" s="63">
        <v>0</v>
      </c>
      <c r="K118" s="63">
        <v>0</v>
      </c>
      <c r="L118" s="63">
        <v>1</v>
      </c>
      <c r="M118" s="63">
        <v>0</v>
      </c>
      <c r="N118" s="63">
        <v>0</v>
      </c>
      <c r="O118" s="63">
        <v>0</v>
      </c>
      <c r="P118" s="63">
        <f>SUM(Таблица8[[#This Row],[9]:[15]])</f>
        <v>1</v>
      </c>
      <c r="Q118" s="63">
        <v>0</v>
      </c>
      <c r="R118" s="63">
        <v>0</v>
      </c>
      <c r="S118" s="63">
        <v>0</v>
      </c>
      <c r="T118" s="63">
        <v>4</v>
      </c>
      <c r="U118" s="63">
        <v>0</v>
      </c>
      <c r="V118" s="63">
        <v>4</v>
      </c>
      <c r="W118" s="63">
        <v>0</v>
      </c>
      <c r="X118" s="63">
        <v>0</v>
      </c>
      <c r="Y118" s="63">
        <f>SUM(Таблица8[[#This Row],[17]:[21]])</f>
        <v>4</v>
      </c>
      <c r="Z118" s="63">
        <v>0</v>
      </c>
      <c r="AA118" s="63">
        <v>0</v>
      </c>
      <c r="AB118" s="63"/>
      <c r="AC118" s="74">
        <v>42571.677083333336</v>
      </c>
      <c r="AD118" s="74">
        <v>42571.75</v>
      </c>
      <c r="AE118" s="67">
        <v>42571.75</v>
      </c>
      <c r="AF118" s="68">
        <v>1.8</v>
      </c>
      <c r="AG118" s="75"/>
      <c r="AH118" s="75"/>
      <c r="AI118" s="75"/>
      <c r="AJ118" s="70"/>
    </row>
    <row r="119" spans="1:36" s="39" customFormat="1" ht="25.5" x14ac:dyDescent="0.2">
      <c r="A119" s="5">
        <v>108</v>
      </c>
      <c r="B119" s="6" t="s">
        <v>222</v>
      </c>
      <c r="C119" s="35" t="s">
        <v>193</v>
      </c>
      <c r="D119" s="36" t="s">
        <v>65</v>
      </c>
      <c r="E119" s="36">
        <v>10</v>
      </c>
      <c r="F119" s="34">
        <v>1</v>
      </c>
      <c r="G119" s="34" t="s">
        <v>87</v>
      </c>
      <c r="H119" s="34" t="s">
        <v>87</v>
      </c>
      <c r="I119" s="36">
        <v>0</v>
      </c>
      <c r="J119" s="36">
        <v>0</v>
      </c>
      <c r="K119" s="36">
        <v>0</v>
      </c>
      <c r="L119" s="36">
        <v>0</v>
      </c>
      <c r="M119" s="36">
        <v>1</v>
      </c>
      <c r="N119" s="36"/>
      <c r="O119" s="36">
        <v>0</v>
      </c>
      <c r="P119" s="5">
        <f>SUM(Таблица8[[#This Row],[9]:[15]])</f>
        <v>1</v>
      </c>
      <c r="Q119" s="36">
        <v>0</v>
      </c>
      <c r="R119" s="36">
        <v>0</v>
      </c>
      <c r="S119" s="36">
        <v>0</v>
      </c>
      <c r="T119" s="36">
        <v>0</v>
      </c>
      <c r="U119" s="36">
        <v>10</v>
      </c>
      <c r="V119" s="36">
        <v>10</v>
      </c>
      <c r="W119" s="36">
        <v>0</v>
      </c>
      <c r="X119" s="36">
        <v>0</v>
      </c>
      <c r="Y119" s="5">
        <f>SUM(Таблица8[[#This Row],[17]:[21]])</f>
        <v>10</v>
      </c>
      <c r="Z119" s="36">
        <v>0</v>
      </c>
      <c r="AA119" s="36">
        <v>0</v>
      </c>
      <c r="AB119" s="5">
        <f>Таблица8[[#This Row],[25]]+Таблица8[[#This Row],[26]]+Таблица8[[#This Row],[27]]</f>
        <v>10</v>
      </c>
      <c r="AC119" s="46">
        <v>42574.895833333336</v>
      </c>
      <c r="AD119" s="46">
        <v>42575.4375</v>
      </c>
      <c r="AE119" s="41">
        <v>42575.4375</v>
      </c>
      <c r="AF119" s="44">
        <v>13</v>
      </c>
      <c r="AG119" s="47"/>
      <c r="AH119" s="47"/>
      <c r="AI119" s="47"/>
      <c r="AJ119" s="38">
        <f>Таблица8[28]*Таблица8[32]</f>
        <v>130</v>
      </c>
    </row>
    <row r="120" spans="1:36" s="71" customFormat="1" ht="25.5" x14ac:dyDescent="0.2">
      <c r="A120" s="5">
        <v>109</v>
      </c>
      <c r="B120" s="64" t="s">
        <v>222</v>
      </c>
      <c r="C120" s="65" t="s">
        <v>312</v>
      </c>
      <c r="D120" s="63" t="s">
        <v>91</v>
      </c>
      <c r="E120" s="63">
        <v>10</v>
      </c>
      <c r="F120" s="66">
        <v>0</v>
      </c>
      <c r="G120" s="66" t="s">
        <v>87</v>
      </c>
      <c r="H120" s="66" t="s">
        <v>87</v>
      </c>
      <c r="I120" s="63">
        <v>0</v>
      </c>
      <c r="J120" s="63">
        <v>0</v>
      </c>
      <c r="K120" s="63">
        <v>0</v>
      </c>
      <c r="L120" s="63">
        <v>0</v>
      </c>
      <c r="M120" s="63">
        <v>1</v>
      </c>
      <c r="N120" s="63">
        <v>0</v>
      </c>
      <c r="O120" s="63">
        <v>0</v>
      </c>
      <c r="P120" s="63">
        <f>SUM(Таблица8[[#This Row],[9]:[15]])</f>
        <v>1</v>
      </c>
      <c r="Q120" s="63">
        <v>0</v>
      </c>
      <c r="R120" s="63">
        <v>0</v>
      </c>
      <c r="S120" s="63">
        <v>0</v>
      </c>
      <c r="T120" s="63">
        <v>0</v>
      </c>
      <c r="U120" s="63">
        <v>10</v>
      </c>
      <c r="V120" s="63">
        <v>10</v>
      </c>
      <c r="W120" s="63">
        <v>0</v>
      </c>
      <c r="X120" s="63">
        <v>0</v>
      </c>
      <c r="Y120" s="63">
        <f>SUM(Таблица8[[#This Row],[17]:[21]])</f>
        <v>10</v>
      </c>
      <c r="Z120" s="63">
        <v>0</v>
      </c>
      <c r="AA120" s="63">
        <v>0</v>
      </c>
      <c r="AB120" s="63"/>
      <c r="AC120" s="74">
        <v>42576.166666666664</v>
      </c>
      <c r="AD120" s="74">
        <v>42576.583333333336</v>
      </c>
      <c r="AE120" s="67">
        <v>42576.583333333336</v>
      </c>
      <c r="AF120" s="68">
        <v>10</v>
      </c>
      <c r="AG120" s="75"/>
      <c r="AH120" s="75"/>
      <c r="AI120" s="75"/>
      <c r="AJ120" s="70"/>
    </row>
    <row r="121" spans="1:36" s="71" customFormat="1" ht="25.5" x14ac:dyDescent="0.2">
      <c r="A121" s="5">
        <v>110</v>
      </c>
      <c r="B121" s="64" t="s">
        <v>222</v>
      </c>
      <c r="C121" s="65" t="s">
        <v>250</v>
      </c>
      <c r="D121" s="63" t="s">
        <v>126</v>
      </c>
      <c r="E121" s="63">
        <v>6</v>
      </c>
      <c r="F121" s="66">
        <v>0</v>
      </c>
      <c r="G121" s="66" t="s">
        <v>87</v>
      </c>
      <c r="H121" s="66" t="s">
        <v>87</v>
      </c>
      <c r="I121" s="63">
        <v>0</v>
      </c>
      <c r="J121" s="63">
        <v>0</v>
      </c>
      <c r="K121" s="63">
        <v>2</v>
      </c>
      <c r="L121" s="63">
        <v>1</v>
      </c>
      <c r="M121" s="63">
        <v>3</v>
      </c>
      <c r="N121" s="63">
        <v>2</v>
      </c>
      <c r="O121" s="63">
        <v>0</v>
      </c>
      <c r="P121" s="63">
        <f>SUM(Таблица8[[#This Row],[9]:[15]])</f>
        <v>8</v>
      </c>
      <c r="Q121" s="63">
        <v>0</v>
      </c>
      <c r="R121" s="63">
        <v>0</v>
      </c>
      <c r="S121" s="63">
        <v>0</v>
      </c>
      <c r="T121" s="63">
        <v>0</v>
      </c>
      <c r="U121" s="63">
        <v>11</v>
      </c>
      <c r="V121" s="63">
        <v>0</v>
      </c>
      <c r="W121" s="63">
        <v>11</v>
      </c>
      <c r="X121" s="63">
        <v>0</v>
      </c>
      <c r="Y121" s="63">
        <f>SUM(Таблица8[[#This Row],[17]:[21]])</f>
        <v>11</v>
      </c>
      <c r="Z121" s="63">
        <v>0</v>
      </c>
      <c r="AA121" s="63">
        <v>0</v>
      </c>
      <c r="AB121" s="63"/>
      <c r="AC121" s="74">
        <v>42577.232638888891</v>
      </c>
      <c r="AD121" s="74">
        <v>42577.465277777781</v>
      </c>
      <c r="AE121" s="67">
        <v>42577.465277777781</v>
      </c>
      <c r="AF121" s="68">
        <v>5.6</v>
      </c>
      <c r="AG121" s="75"/>
      <c r="AH121" s="75"/>
      <c r="AI121" s="75"/>
      <c r="AJ121" s="70"/>
    </row>
    <row r="122" spans="1:36" s="39" customFormat="1" ht="25.5" x14ac:dyDescent="0.2">
      <c r="A122" s="5">
        <v>111</v>
      </c>
      <c r="B122" s="6" t="s">
        <v>222</v>
      </c>
      <c r="C122" s="35" t="s">
        <v>194</v>
      </c>
      <c r="D122" s="36" t="s">
        <v>324</v>
      </c>
      <c r="E122" s="36">
        <v>10</v>
      </c>
      <c r="F122" s="34">
        <v>1</v>
      </c>
      <c r="G122" s="34" t="s">
        <v>87</v>
      </c>
      <c r="H122" s="34" t="s">
        <v>87</v>
      </c>
      <c r="I122" s="36">
        <v>0</v>
      </c>
      <c r="J122" s="36">
        <v>0</v>
      </c>
      <c r="K122" s="36">
        <v>0</v>
      </c>
      <c r="L122" s="36">
        <v>0</v>
      </c>
      <c r="M122" s="36">
        <v>1</v>
      </c>
      <c r="N122" s="36">
        <v>1</v>
      </c>
      <c r="O122" s="36">
        <v>0</v>
      </c>
      <c r="P122" s="5">
        <f>SUM(Таблица8[[#This Row],[9]:[15]])</f>
        <v>2</v>
      </c>
      <c r="Q122" s="36">
        <v>0</v>
      </c>
      <c r="R122" s="36">
        <v>0</v>
      </c>
      <c r="S122" s="36">
        <v>0</v>
      </c>
      <c r="T122" s="36">
        <v>0</v>
      </c>
      <c r="U122" s="36">
        <v>30</v>
      </c>
      <c r="V122" s="36">
        <v>30</v>
      </c>
      <c r="W122" s="36">
        <v>0</v>
      </c>
      <c r="X122" s="36">
        <v>0</v>
      </c>
      <c r="Y122" s="5">
        <f>SUM(Таблица8[[#This Row],[17]:[21]])</f>
        <v>30</v>
      </c>
      <c r="Z122" s="36">
        <v>0</v>
      </c>
      <c r="AA122" s="36">
        <v>0</v>
      </c>
      <c r="AB122" s="5">
        <f>Таблица8[[#This Row],[25]]+Таблица8[[#This Row],[26]]+Таблица8[[#This Row],[27]]</f>
        <v>30</v>
      </c>
      <c r="AC122" s="46">
        <v>42577.892361111109</v>
      </c>
      <c r="AD122" s="46">
        <v>42577.909722222219</v>
      </c>
      <c r="AE122" s="41">
        <v>42577.909722222219</v>
      </c>
      <c r="AF122" s="44">
        <v>0.42</v>
      </c>
      <c r="AG122" s="47"/>
      <c r="AH122" s="47"/>
      <c r="AI122" s="47"/>
      <c r="AJ122" s="38">
        <f>Таблица8[28]*Таблица8[32]</f>
        <v>12.6</v>
      </c>
    </row>
    <row r="123" spans="1:36" s="39" customFormat="1" ht="25.5" x14ac:dyDescent="0.2">
      <c r="A123" s="5">
        <v>112</v>
      </c>
      <c r="B123" s="6" t="s">
        <v>222</v>
      </c>
      <c r="C123" s="35" t="s">
        <v>195</v>
      </c>
      <c r="D123" s="36" t="s">
        <v>324</v>
      </c>
      <c r="E123" s="36">
        <v>6</v>
      </c>
      <c r="F123" s="34">
        <v>1</v>
      </c>
      <c r="G123" s="34" t="s">
        <v>87</v>
      </c>
      <c r="H123" s="34" t="s">
        <v>87</v>
      </c>
      <c r="I123" s="36">
        <v>0</v>
      </c>
      <c r="J123" s="36">
        <v>0</v>
      </c>
      <c r="K123" s="36">
        <v>0</v>
      </c>
      <c r="L123" s="36">
        <v>0</v>
      </c>
      <c r="M123" s="36">
        <v>1</v>
      </c>
      <c r="N123" s="36">
        <v>1</v>
      </c>
      <c r="O123" s="36">
        <v>0</v>
      </c>
      <c r="P123" s="5">
        <f>SUM(Таблица8[[#This Row],[9]:[15]])</f>
        <v>2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5">
        <f>SUM(Таблица8[[#This Row],[17]:[21]])</f>
        <v>0</v>
      </c>
      <c r="Z123" s="36">
        <v>0</v>
      </c>
      <c r="AA123" s="36">
        <v>0</v>
      </c>
      <c r="AB123" s="5">
        <f>Таблица8[[#This Row],[25]]+Таблица8[[#This Row],[26]]+Таблица8[[#This Row],[27]]</f>
        <v>0</v>
      </c>
      <c r="AC123" s="49">
        <v>42582.604166666664</v>
      </c>
      <c r="AD123" s="46">
        <v>42582.729166666664</v>
      </c>
      <c r="AE123" s="41">
        <v>42583.395833333336</v>
      </c>
      <c r="AF123" s="44">
        <v>3</v>
      </c>
      <c r="AG123" s="47"/>
      <c r="AH123" s="47"/>
      <c r="AI123" s="47"/>
      <c r="AJ123" s="38">
        <f>Таблица8[28]*Таблица8[32]</f>
        <v>0</v>
      </c>
    </row>
    <row r="124" spans="1:36" s="39" customFormat="1" ht="25.5" x14ac:dyDescent="0.2">
      <c r="A124" s="5">
        <v>113</v>
      </c>
      <c r="B124" s="6" t="s">
        <v>222</v>
      </c>
      <c r="C124" s="35" t="s">
        <v>196</v>
      </c>
      <c r="D124" s="36" t="s">
        <v>65</v>
      </c>
      <c r="E124" s="36">
        <v>10</v>
      </c>
      <c r="F124" s="34">
        <v>1</v>
      </c>
      <c r="G124" s="34" t="s">
        <v>87</v>
      </c>
      <c r="H124" s="34" t="s">
        <v>87</v>
      </c>
      <c r="I124" s="36">
        <v>0</v>
      </c>
      <c r="J124" s="36">
        <v>0</v>
      </c>
      <c r="K124" s="36">
        <v>0</v>
      </c>
      <c r="L124" s="36">
        <v>1</v>
      </c>
      <c r="M124" s="36">
        <v>0</v>
      </c>
      <c r="N124" s="36">
        <v>1</v>
      </c>
      <c r="O124" s="36">
        <v>0</v>
      </c>
      <c r="P124" s="5">
        <f>SUM(Таблица8[[#This Row],[9]:[15]])</f>
        <v>2</v>
      </c>
      <c r="Q124" s="36">
        <v>0</v>
      </c>
      <c r="R124" s="36">
        <v>0</v>
      </c>
      <c r="S124" s="36">
        <v>0</v>
      </c>
      <c r="T124" s="36">
        <v>4</v>
      </c>
      <c r="U124" s="36">
        <v>0</v>
      </c>
      <c r="V124" s="36">
        <v>0</v>
      </c>
      <c r="W124" s="36">
        <v>4</v>
      </c>
      <c r="X124" s="36">
        <v>0</v>
      </c>
      <c r="Y124" s="5">
        <f>SUM(Таблица8[[#This Row],[17]:[21]])</f>
        <v>4</v>
      </c>
      <c r="Z124" s="36">
        <v>0</v>
      </c>
      <c r="AA124" s="36">
        <v>0</v>
      </c>
      <c r="AB124" s="5">
        <f>Таблица8[[#This Row],[25]]+Таблица8[[#This Row],[26]]+Таблица8[[#This Row],[27]]</f>
        <v>4</v>
      </c>
      <c r="AC124" s="41">
        <v>42583.420138888891</v>
      </c>
      <c r="AD124" s="41">
        <v>42583.506944444445</v>
      </c>
      <c r="AE124" s="41">
        <v>42583.506944444445</v>
      </c>
      <c r="AF124" s="44">
        <v>2.08</v>
      </c>
      <c r="AG124" s="40"/>
      <c r="AH124" s="40"/>
      <c r="AI124" s="40"/>
      <c r="AJ124" s="38">
        <f>Таблица8[28]*Таблица8[32]</f>
        <v>8.32</v>
      </c>
    </row>
    <row r="125" spans="1:36" s="71" customFormat="1" ht="25.5" x14ac:dyDescent="0.2">
      <c r="A125" s="5">
        <v>114</v>
      </c>
      <c r="B125" s="64" t="s">
        <v>222</v>
      </c>
      <c r="C125" s="65" t="s">
        <v>313</v>
      </c>
      <c r="D125" s="63" t="s">
        <v>91</v>
      </c>
      <c r="E125" s="63">
        <v>6</v>
      </c>
      <c r="F125" s="66">
        <v>0</v>
      </c>
      <c r="G125" s="66" t="s">
        <v>87</v>
      </c>
      <c r="H125" s="66" t="s">
        <v>87</v>
      </c>
      <c r="I125" s="63">
        <v>0</v>
      </c>
      <c r="J125" s="63">
        <v>0</v>
      </c>
      <c r="K125" s="63">
        <v>0</v>
      </c>
      <c r="L125" s="63">
        <v>0</v>
      </c>
      <c r="M125" s="63">
        <v>1</v>
      </c>
      <c r="N125" s="63">
        <v>0</v>
      </c>
      <c r="O125" s="63">
        <v>0</v>
      </c>
      <c r="P125" s="63">
        <f>SUM(Таблица8[[#This Row],[9]:[15]])</f>
        <v>1</v>
      </c>
      <c r="Q125" s="63">
        <v>0</v>
      </c>
      <c r="R125" s="63">
        <v>0</v>
      </c>
      <c r="S125" s="63">
        <v>0</v>
      </c>
      <c r="T125" s="63">
        <v>0</v>
      </c>
      <c r="U125" s="63">
        <v>50</v>
      </c>
      <c r="V125" s="63">
        <v>50</v>
      </c>
      <c r="W125" s="63">
        <v>0</v>
      </c>
      <c r="X125" s="63">
        <v>0</v>
      </c>
      <c r="Y125" s="63">
        <f>SUM(Таблица8[[#This Row],[17]:[21]])</f>
        <v>50</v>
      </c>
      <c r="Z125" s="63">
        <v>0</v>
      </c>
      <c r="AA125" s="63">
        <v>0</v>
      </c>
      <c r="AB125" s="63"/>
      <c r="AC125" s="67">
        <v>42584.302083333336</v>
      </c>
      <c r="AD125" s="67">
        <v>42584.96875</v>
      </c>
      <c r="AE125" s="67">
        <v>42584.96875</v>
      </c>
      <c r="AF125" s="68">
        <v>16</v>
      </c>
      <c r="AG125" s="78"/>
      <c r="AH125" s="78"/>
      <c r="AI125" s="78"/>
      <c r="AJ125" s="70"/>
    </row>
    <row r="126" spans="1:36" s="39" customFormat="1" ht="25.5" x14ac:dyDescent="0.2">
      <c r="A126" s="5">
        <v>115</v>
      </c>
      <c r="B126" s="6" t="s">
        <v>222</v>
      </c>
      <c r="C126" s="35" t="s">
        <v>197</v>
      </c>
      <c r="D126" s="36" t="s">
        <v>324</v>
      </c>
      <c r="E126" s="36">
        <v>6</v>
      </c>
      <c r="F126" s="34">
        <v>1</v>
      </c>
      <c r="G126" s="34" t="s">
        <v>87</v>
      </c>
      <c r="H126" s="34" t="s">
        <v>87</v>
      </c>
      <c r="I126" s="36">
        <v>0</v>
      </c>
      <c r="J126" s="36">
        <v>0</v>
      </c>
      <c r="K126" s="36">
        <v>0</v>
      </c>
      <c r="L126" s="36">
        <v>1</v>
      </c>
      <c r="M126" s="36">
        <v>0</v>
      </c>
      <c r="N126" s="36">
        <v>1</v>
      </c>
      <c r="O126" s="36">
        <v>0</v>
      </c>
      <c r="P126" s="5">
        <f>SUM(Таблица8[[#This Row],[9]:[15]])</f>
        <v>2</v>
      </c>
      <c r="Q126" s="36">
        <v>0</v>
      </c>
      <c r="R126" s="36">
        <v>0</v>
      </c>
      <c r="S126" s="36">
        <v>0</v>
      </c>
      <c r="T126" s="36">
        <v>1</v>
      </c>
      <c r="U126" s="36">
        <v>0</v>
      </c>
      <c r="V126" s="36">
        <v>0</v>
      </c>
      <c r="W126" s="36">
        <v>1</v>
      </c>
      <c r="X126" s="36">
        <v>0</v>
      </c>
      <c r="Y126" s="5">
        <f>SUM(Таблица8[[#This Row],[17]:[21]])</f>
        <v>1</v>
      </c>
      <c r="Z126" s="36">
        <v>0</v>
      </c>
      <c r="AA126" s="36">
        <v>0</v>
      </c>
      <c r="AB126" s="5">
        <f>Таблица8[[#This Row],[25]]+Таблица8[[#This Row],[26]]+Таблица8[[#This Row],[27]]</f>
        <v>1</v>
      </c>
      <c r="AC126" s="41">
        <v>42585.458333333336</v>
      </c>
      <c r="AD126" s="41">
        <v>42585.5</v>
      </c>
      <c r="AE126" s="41">
        <v>42585.5</v>
      </c>
      <c r="AF126" s="44">
        <v>1</v>
      </c>
      <c r="AG126" s="40"/>
      <c r="AH126" s="40"/>
      <c r="AI126" s="40"/>
      <c r="AJ126" s="38">
        <f>Таблица8[28]*Таблица8[32]</f>
        <v>1</v>
      </c>
    </row>
    <row r="127" spans="1:36" s="39" customFormat="1" ht="25.5" x14ac:dyDescent="0.2">
      <c r="A127" s="5">
        <v>116</v>
      </c>
      <c r="B127" s="6" t="s">
        <v>222</v>
      </c>
      <c r="C127" s="35" t="s">
        <v>198</v>
      </c>
      <c r="D127" s="36" t="s">
        <v>324</v>
      </c>
      <c r="E127" s="36">
        <v>6</v>
      </c>
      <c r="F127" s="34">
        <v>1</v>
      </c>
      <c r="G127" s="34" t="s">
        <v>87</v>
      </c>
      <c r="H127" s="34" t="s">
        <v>87</v>
      </c>
      <c r="I127" s="36">
        <v>0</v>
      </c>
      <c r="J127" s="36">
        <v>0</v>
      </c>
      <c r="K127" s="36">
        <v>0</v>
      </c>
      <c r="L127" s="36">
        <v>2</v>
      </c>
      <c r="M127" s="36">
        <v>1</v>
      </c>
      <c r="N127" s="36">
        <v>1</v>
      </c>
      <c r="O127" s="36">
        <v>0</v>
      </c>
      <c r="P127" s="5">
        <f>SUM(Таблица8[[#This Row],[9]:[15]])</f>
        <v>4</v>
      </c>
      <c r="Q127" s="36">
        <v>0</v>
      </c>
      <c r="R127" s="36">
        <v>0</v>
      </c>
      <c r="S127" s="36">
        <v>0</v>
      </c>
      <c r="T127" s="36">
        <v>6</v>
      </c>
      <c r="U127" s="36">
        <v>1</v>
      </c>
      <c r="V127" s="36">
        <v>1</v>
      </c>
      <c r="W127" s="36">
        <v>6</v>
      </c>
      <c r="X127" s="36">
        <v>0</v>
      </c>
      <c r="Y127" s="5">
        <f>SUM(Таблица8[[#This Row],[17]:[21]])</f>
        <v>7</v>
      </c>
      <c r="Z127" s="36">
        <v>0</v>
      </c>
      <c r="AA127" s="36">
        <v>0</v>
      </c>
      <c r="AB127" s="5">
        <f>Таблица8[[#This Row],[25]]+Таблица8[[#This Row],[26]]+Таблица8[[#This Row],[27]]</f>
        <v>7</v>
      </c>
      <c r="AC127" s="41">
        <v>42586.548611111109</v>
      </c>
      <c r="AD127" s="41">
        <v>42586.638888888891</v>
      </c>
      <c r="AE127" s="41">
        <v>42586.982638888891</v>
      </c>
      <c r="AF127" s="44">
        <v>10.42</v>
      </c>
      <c r="AG127" s="40"/>
      <c r="AH127" s="40"/>
      <c r="AI127" s="40"/>
      <c r="AJ127" s="38">
        <f>Таблица8[28]*Таблица8[32]</f>
        <v>72.94</v>
      </c>
    </row>
    <row r="128" spans="1:36" s="39" customFormat="1" ht="25.5" x14ac:dyDescent="0.2">
      <c r="A128" s="5">
        <v>117</v>
      </c>
      <c r="B128" s="6" t="s">
        <v>222</v>
      </c>
      <c r="C128" s="35" t="s">
        <v>131</v>
      </c>
      <c r="D128" s="36" t="s">
        <v>325</v>
      </c>
      <c r="E128" s="36">
        <v>10</v>
      </c>
      <c r="F128" s="34">
        <v>1</v>
      </c>
      <c r="G128" s="34" t="s">
        <v>87</v>
      </c>
      <c r="H128" s="34" t="s">
        <v>87</v>
      </c>
      <c r="I128" s="36">
        <v>0</v>
      </c>
      <c r="J128" s="36">
        <v>0</v>
      </c>
      <c r="K128" s="36">
        <v>0</v>
      </c>
      <c r="L128" s="36">
        <v>1</v>
      </c>
      <c r="M128" s="36">
        <v>0</v>
      </c>
      <c r="N128" s="36">
        <v>1</v>
      </c>
      <c r="O128" s="36">
        <v>0</v>
      </c>
      <c r="P128" s="5">
        <f>SUM(Таблица8[[#This Row],[9]:[15]])</f>
        <v>2</v>
      </c>
      <c r="Q128" s="36">
        <v>0</v>
      </c>
      <c r="R128" s="36">
        <v>0</v>
      </c>
      <c r="S128" s="36">
        <v>0</v>
      </c>
      <c r="T128" s="36">
        <v>1</v>
      </c>
      <c r="U128" s="36">
        <v>5</v>
      </c>
      <c r="V128" s="36">
        <v>5</v>
      </c>
      <c r="W128" s="36">
        <v>1</v>
      </c>
      <c r="X128" s="36">
        <v>0</v>
      </c>
      <c r="Y128" s="5">
        <f>SUM(Таблица8[[#This Row],[17]:[21]])</f>
        <v>6</v>
      </c>
      <c r="Z128" s="36">
        <v>0</v>
      </c>
      <c r="AA128" s="36">
        <v>0</v>
      </c>
      <c r="AB128" s="5">
        <f>Таблица8[[#This Row],[25]]+Таблица8[[#This Row],[26]]+Таблица8[[#This Row],[27]]</f>
        <v>6</v>
      </c>
      <c r="AC128" s="41">
        <v>42587.46875</v>
      </c>
      <c r="AD128" s="41">
        <v>42587.600694444445</v>
      </c>
      <c r="AE128" s="41">
        <v>42587.600694444445</v>
      </c>
      <c r="AF128" s="44">
        <v>3.17</v>
      </c>
      <c r="AG128" s="40"/>
      <c r="AH128" s="40"/>
      <c r="AI128" s="40"/>
      <c r="AJ128" s="38">
        <f>Таблица8[28]*Таблица8[32]</f>
        <v>19.02</v>
      </c>
    </row>
    <row r="129" spans="1:36" s="71" customFormat="1" ht="25.5" x14ac:dyDescent="0.2">
      <c r="A129" s="5">
        <v>118</v>
      </c>
      <c r="B129" s="64" t="s">
        <v>222</v>
      </c>
      <c r="C129" s="65" t="s">
        <v>314</v>
      </c>
      <c r="D129" s="63" t="s">
        <v>65</v>
      </c>
      <c r="E129" s="63">
        <v>10</v>
      </c>
      <c r="F129" s="66">
        <v>0</v>
      </c>
      <c r="G129" s="66" t="s">
        <v>87</v>
      </c>
      <c r="H129" s="66" t="s">
        <v>87</v>
      </c>
      <c r="I129" s="63">
        <v>0</v>
      </c>
      <c r="J129" s="63">
        <v>0</v>
      </c>
      <c r="K129" s="63">
        <v>0</v>
      </c>
      <c r="L129" s="63">
        <v>1</v>
      </c>
      <c r="M129" s="63">
        <v>0</v>
      </c>
      <c r="N129" s="63">
        <v>0</v>
      </c>
      <c r="O129" s="63">
        <v>0</v>
      </c>
      <c r="P129" s="63">
        <f>SUM(Таблица8[[#This Row],[9]:[15]])</f>
        <v>1</v>
      </c>
      <c r="Q129" s="6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 s="63">
        <v>0</v>
      </c>
      <c r="Y129" s="63">
        <f>SUM(Таблица8[[#This Row],[17]:[21]])</f>
        <v>0</v>
      </c>
      <c r="Z129" s="63">
        <v>0</v>
      </c>
      <c r="AA129" s="63">
        <v>0</v>
      </c>
      <c r="AB129" s="63"/>
      <c r="AC129" s="67">
        <v>42588.395833333336</v>
      </c>
      <c r="AD129" s="67">
        <v>42590.534722222219</v>
      </c>
      <c r="AE129" s="67">
        <v>42591.694444444445</v>
      </c>
      <c r="AF129" s="68">
        <v>51.3</v>
      </c>
      <c r="AG129" s="78"/>
      <c r="AH129" s="78"/>
      <c r="AI129" s="78"/>
      <c r="AJ129" s="70"/>
    </row>
    <row r="130" spans="1:36" s="71" customFormat="1" ht="25.5" x14ac:dyDescent="0.2">
      <c r="A130" s="5">
        <v>119</v>
      </c>
      <c r="B130" s="64" t="s">
        <v>222</v>
      </c>
      <c r="C130" s="65" t="s">
        <v>315</v>
      </c>
      <c r="D130" s="63" t="s">
        <v>126</v>
      </c>
      <c r="E130" s="63">
        <v>6</v>
      </c>
      <c r="F130" s="66">
        <v>0</v>
      </c>
      <c r="G130" s="66" t="s">
        <v>87</v>
      </c>
      <c r="H130" s="66" t="s">
        <v>87</v>
      </c>
      <c r="I130" s="63">
        <v>0</v>
      </c>
      <c r="J130" s="63">
        <v>0</v>
      </c>
      <c r="K130" s="63">
        <v>0</v>
      </c>
      <c r="L130" s="63">
        <v>2</v>
      </c>
      <c r="M130" s="63">
        <v>12</v>
      </c>
      <c r="N130" s="63">
        <v>0</v>
      </c>
      <c r="O130" s="63">
        <v>0</v>
      </c>
      <c r="P130" s="63">
        <f>SUM(Таблица8[[#This Row],[9]:[15]])</f>
        <v>14</v>
      </c>
      <c r="Q130" s="63">
        <v>0</v>
      </c>
      <c r="R130" s="63">
        <v>0</v>
      </c>
      <c r="S130" s="63">
        <v>0</v>
      </c>
      <c r="T130" s="63">
        <v>28</v>
      </c>
      <c r="U130" s="63">
        <v>0</v>
      </c>
      <c r="V130" s="63">
        <v>22</v>
      </c>
      <c r="W130" s="63">
        <v>6</v>
      </c>
      <c r="X130" s="63">
        <v>0</v>
      </c>
      <c r="Y130" s="63">
        <f>SUM(Таблица8[[#This Row],[17]:[21]])</f>
        <v>28</v>
      </c>
      <c r="Z130" s="63">
        <v>0</v>
      </c>
      <c r="AA130" s="63">
        <v>0</v>
      </c>
      <c r="AB130" s="63"/>
      <c r="AC130" s="67">
        <v>42589.6875</v>
      </c>
      <c r="AD130" s="67">
        <v>42589.715277777781</v>
      </c>
      <c r="AE130" s="67">
        <v>42589.888888888891</v>
      </c>
      <c r="AF130" s="68">
        <v>4.8</v>
      </c>
      <c r="AG130" s="78"/>
      <c r="AH130" s="78"/>
      <c r="AI130" s="78"/>
      <c r="AJ130" s="70"/>
    </row>
    <row r="131" spans="1:36" s="39" customFormat="1" ht="25.5" x14ac:dyDescent="0.2">
      <c r="A131" s="5">
        <v>120</v>
      </c>
      <c r="B131" s="6" t="s">
        <v>222</v>
      </c>
      <c r="C131" s="35" t="s">
        <v>146</v>
      </c>
      <c r="D131" s="36" t="s">
        <v>91</v>
      </c>
      <c r="E131" s="36">
        <v>10</v>
      </c>
      <c r="F131" s="34">
        <v>1</v>
      </c>
      <c r="G131" s="34" t="s">
        <v>87</v>
      </c>
      <c r="H131" s="34" t="s">
        <v>87</v>
      </c>
      <c r="I131" s="36">
        <v>0</v>
      </c>
      <c r="J131" s="36">
        <v>0</v>
      </c>
      <c r="K131" s="36">
        <v>0</v>
      </c>
      <c r="L131" s="36">
        <v>0</v>
      </c>
      <c r="M131" s="36">
        <v>1</v>
      </c>
      <c r="N131" s="36">
        <v>1</v>
      </c>
      <c r="O131" s="36">
        <v>0</v>
      </c>
      <c r="P131" s="5">
        <f>SUM(Таблица8[[#This Row],[9]:[15]])</f>
        <v>2</v>
      </c>
      <c r="Q131" s="36">
        <v>0</v>
      </c>
      <c r="R131" s="36">
        <v>0</v>
      </c>
      <c r="S131" s="36">
        <v>1</v>
      </c>
      <c r="T131" s="36">
        <v>0</v>
      </c>
      <c r="U131" s="36">
        <v>1</v>
      </c>
      <c r="V131" s="36">
        <v>1</v>
      </c>
      <c r="W131" s="36">
        <v>0</v>
      </c>
      <c r="X131" s="36">
        <v>0</v>
      </c>
      <c r="Y131" s="5">
        <f>SUM(Таблица8[[#This Row],[17]:[21]])</f>
        <v>2</v>
      </c>
      <c r="Z131" s="36">
        <v>0</v>
      </c>
      <c r="AA131" s="36">
        <v>0</v>
      </c>
      <c r="AB131" s="5">
        <f>Таблица8[[#This Row],[25]]+Таблица8[[#This Row],[26]]+Таблица8[[#This Row],[27]]</f>
        <v>2</v>
      </c>
      <c r="AC131" s="41">
        <v>42590.833333333336</v>
      </c>
      <c r="AD131" s="41">
        <v>42590.9375</v>
      </c>
      <c r="AE131" s="41">
        <v>42590.9375</v>
      </c>
      <c r="AF131" s="44">
        <v>2.5</v>
      </c>
      <c r="AG131" s="47"/>
      <c r="AH131" s="47"/>
      <c r="AI131" s="47"/>
      <c r="AJ131" s="38">
        <f>Таблица8[28]*Таблица8[32]</f>
        <v>5</v>
      </c>
    </row>
    <row r="132" spans="1:36" s="39" customFormat="1" ht="25.5" x14ac:dyDescent="0.2">
      <c r="A132" s="5">
        <v>121</v>
      </c>
      <c r="B132" s="6" t="s">
        <v>222</v>
      </c>
      <c r="C132" s="35" t="s">
        <v>199</v>
      </c>
      <c r="D132" s="36" t="s">
        <v>324</v>
      </c>
      <c r="E132" s="36">
        <v>0.4</v>
      </c>
      <c r="F132" s="34">
        <v>1</v>
      </c>
      <c r="G132" s="34" t="s">
        <v>87</v>
      </c>
      <c r="H132" s="34" t="s">
        <v>87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5">
        <f>SUM(Таблица8[[#This Row],[9]:[15]])</f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1</v>
      </c>
      <c r="V132" s="36">
        <v>1</v>
      </c>
      <c r="W132" s="36">
        <v>0</v>
      </c>
      <c r="X132" s="36">
        <v>0</v>
      </c>
      <c r="Y132" s="5">
        <f>SUM(Таблица8[[#This Row],[17]:[21]])</f>
        <v>1</v>
      </c>
      <c r="Z132" s="36">
        <v>0</v>
      </c>
      <c r="AA132" s="36">
        <v>0</v>
      </c>
      <c r="AB132" s="5">
        <f>Таблица8[[#This Row],[25]]+Таблица8[[#This Row],[26]]+Таблица8[[#This Row],[27]]</f>
        <v>1</v>
      </c>
      <c r="AC132" s="46">
        <v>42600.885416666664</v>
      </c>
      <c r="AD132" s="46">
        <v>42600.951388888891</v>
      </c>
      <c r="AE132" s="41">
        <v>42600.951388888891</v>
      </c>
      <c r="AF132" s="44">
        <v>1.58</v>
      </c>
      <c r="AG132" s="47"/>
      <c r="AH132" s="47"/>
      <c r="AI132" s="47"/>
      <c r="AJ132" s="38">
        <f>Таблица8[28]*Таблица8[32]</f>
        <v>1.58</v>
      </c>
    </row>
    <row r="133" spans="1:36" s="39" customFormat="1" ht="25.5" x14ac:dyDescent="0.2">
      <c r="A133" s="5">
        <v>122</v>
      </c>
      <c r="B133" s="6" t="s">
        <v>222</v>
      </c>
      <c r="C133" s="35" t="s">
        <v>200</v>
      </c>
      <c r="D133" s="36" t="s">
        <v>324</v>
      </c>
      <c r="E133" s="36">
        <v>10</v>
      </c>
      <c r="F133" s="34">
        <v>1</v>
      </c>
      <c r="G133" s="34" t="s">
        <v>87</v>
      </c>
      <c r="H133" s="34" t="s">
        <v>87</v>
      </c>
      <c r="I133" s="36">
        <v>0</v>
      </c>
      <c r="J133" s="36">
        <v>0</v>
      </c>
      <c r="K133" s="36">
        <v>0</v>
      </c>
      <c r="L133" s="36">
        <v>3</v>
      </c>
      <c r="M133" s="36">
        <v>0</v>
      </c>
      <c r="N133" s="36">
        <v>1</v>
      </c>
      <c r="O133" s="36">
        <v>0</v>
      </c>
      <c r="P133" s="5">
        <f>SUM(Таблица8[[#This Row],[9]:[15]])</f>
        <v>4</v>
      </c>
      <c r="Q133" s="36">
        <v>0</v>
      </c>
      <c r="R133" s="36">
        <v>0</v>
      </c>
      <c r="S133" s="36">
        <v>0</v>
      </c>
      <c r="T133" s="36">
        <v>7</v>
      </c>
      <c r="U133" s="36">
        <v>0</v>
      </c>
      <c r="V133" s="36">
        <v>0</v>
      </c>
      <c r="W133" s="36">
        <v>7</v>
      </c>
      <c r="X133" s="36">
        <v>0</v>
      </c>
      <c r="Y133" s="5">
        <f>SUM(Таблица8[[#This Row],[17]:[21]])</f>
        <v>7</v>
      </c>
      <c r="Z133" s="36">
        <v>0</v>
      </c>
      <c r="AA133" s="36">
        <v>0</v>
      </c>
      <c r="AB133" s="5">
        <f>Таблица8[[#This Row],[25]]+Таблица8[[#This Row],[26]]+Таблица8[[#This Row],[27]]</f>
        <v>7</v>
      </c>
      <c r="AC133" s="46">
        <v>42605.791666666664</v>
      </c>
      <c r="AD133" s="46">
        <v>42605.947916666664</v>
      </c>
      <c r="AE133" s="41">
        <v>42605.947916666664</v>
      </c>
      <c r="AF133" s="44">
        <v>3.75</v>
      </c>
      <c r="AG133" s="47"/>
      <c r="AH133" s="47"/>
      <c r="AI133" s="47"/>
      <c r="AJ133" s="38">
        <f>Таблица8[28]*Таблица8[32]</f>
        <v>26.25</v>
      </c>
    </row>
    <row r="134" spans="1:36" s="39" customFormat="1" ht="25.5" x14ac:dyDescent="0.2">
      <c r="A134" s="5">
        <v>123</v>
      </c>
      <c r="B134" s="6" t="s">
        <v>222</v>
      </c>
      <c r="C134" s="35" t="s">
        <v>131</v>
      </c>
      <c r="D134" s="36" t="s">
        <v>325</v>
      </c>
      <c r="E134" s="36">
        <v>10</v>
      </c>
      <c r="F134" s="34">
        <v>1</v>
      </c>
      <c r="G134" s="34" t="s">
        <v>87</v>
      </c>
      <c r="H134" s="34" t="s">
        <v>87</v>
      </c>
      <c r="I134" s="36">
        <v>0</v>
      </c>
      <c r="J134" s="36">
        <v>0</v>
      </c>
      <c r="K134" s="36">
        <v>0</v>
      </c>
      <c r="L134" s="36">
        <v>1</v>
      </c>
      <c r="M134" s="36">
        <v>0</v>
      </c>
      <c r="N134" s="36">
        <v>1</v>
      </c>
      <c r="O134" s="36">
        <v>0</v>
      </c>
      <c r="P134" s="5">
        <f>SUM(Таблица8[[#This Row],[9]:[15]])</f>
        <v>2</v>
      </c>
      <c r="Q134" s="36">
        <v>0</v>
      </c>
      <c r="R134" s="36">
        <v>0</v>
      </c>
      <c r="S134" s="36">
        <v>0</v>
      </c>
      <c r="T134" s="36">
        <v>1</v>
      </c>
      <c r="U134" s="36">
        <v>5</v>
      </c>
      <c r="V134" s="36">
        <v>5</v>
      </c>
      <c r="W134" s="36">
        <v>1</v>
      </c>
      <c r="X134" s="36">
        <v>0</v>
      </c>
      <c r="Y134" s="5">
        <f>SUM(Таблица8[[#This Row],[17]:[21]])</f>
        <v>6</v>
      </c>
      <c r="Z134" s="36">
        <v>0</v>
      </c>
      <c r="AA134" s="36">
        <v>0</v>
      </c>
      <c r="AB134" s="5">
        <f>Таблица8[[#This Row],[25]]+Таблица8[[#This Row],[26]]+Таблица8[[#This Row],[27]]</f>
        <v>6</v>
      </c>
      <c r="AC134" s="41">
        <v>42614.552083333336</v>
      </c>
      <c r="AD134" s="41">
        <v>42614.552083333336</v>
      </c>
      <c r="AE134" s="41">
        <v>42614.552083333336</v>
      </c>
      <c r="AF134" s="44">
        <v>14.58</v>
      </c>
      <c r="AG134" s="47"/>
      <c r="AH134" s="47"/>
      <c r="AI134" s="47"/>
      <c r="AJ134" s="38">
        <f>Таблица8[28]*Таблица8[32]</f>
        <v>87.48</v>
      </c>
    </row>
    <row r="135" spans="1:36" s="39" customFormat="1" ht="25.5" x14ac:dyDescent="0.2">
      <c r="A135" s="5">
        <v>124</v>
      </c>
      <c r="B135" s="6" t="s">
        <v>222</v>
      </c>
      <c r="C135" s="35" t="s">
        <v>201</v>
      </c>
      <c r="D135" s="36" t="s">
        <v>324</v>
      </c>
      <c r="E135" s="36">
        <v>6</v>
      </c>
      <c r="F135" s="34">
        <v>1</v>
      </c>
      <c r="G135" s="34" t="s">
        <v>87</v>
      </c>
      <c r="H135" s="34" t="s">
        <v>87</v>
      </c>
      <c r="I135" s="36">
        <v>0</v>
      </c>
      <c r="J135" s="36">
        <v>0</v>
      </c>
      <c r="K135" s="36">
        <v>1</v>
      </c>
      <c r="L135" s="36">
        <v>0</v>
      </c>
      <c r="M135" s="36">
        <v>0</v>
      </c>
      <c r="N135" s="36">
        <v>1</v>
      </c>
      <c r="O135" s="36">
        <v>0</v>
      </c>
      <c r="P135" s="5">
        <f>SUM(Таблица8[[#This Row],[9]:[15]])</f>
        <v>2</v>
      </c>
      <c r="Q135" s="36">
        <v>0</v>
      </c>
      <c r="R135" s="36">
        <v>0</v>
      </c>
      <c r="S135" s="36">
        <v>2</v>
      </c>
      <c r="T135" s="36">
        <v>0</v>
      </c>
      <c r="U135" s="36">
        <v>0</v>
      </c>
      <c r="V135" s="36">
        <v>0</v>
      </c>
      <c r="W135" s="36">
        <v>2</v>
      </c>
      <c r="X135" s="36">
        <v>0</v>
      </c>
      <c r="Y135" s="5">
        <f>SUM(Таблица8[[#This Row],[17]:[21]])</f>
        <v>2</v>
      </c>
      <c r="Z135" s="36">
        <v>0</v>
      </c>
      <c r="AA135" s="36">
        <v>0</v>
      </c>
      <c r="AB135" s="5">
        <f>Таблица8[[#This Row],[25]]+Таблица8[[#This Row],[26]]+Таблица8[[#This Row],[27]]</f>
        <v>2</v>
      </c>
      <c r="AC135" s="41">
        <v>42614.545138888891</v>
      </c>
      <c r="AD135" s="41">
        <v>42614.545138888891</v>
      </c>
      <c r="AE135" s="41">
        <v>42614.729166666664</v>
      </c>
      <c r="AF135" s="44">
        <v>4.42</v>
      </c>
      <c r="AG135" s="47"/>
      <c r="AH135" s="47"/>
      <c r="AI135" s="47"/>
      <c r="AJ135" s="38">
        <f>Таблица8[28]*Таблица8[32]</f>
        <v>8.84</v>
      </c>
    </row>
    <row r="136" spans="1:36" s="71" customFormat="1" ht="25.5" x14ac:dyDescent="0.2">
      <c r="A136" s="5">
        <v>125</v>
      </c>
      <c r="B136" s="64" t="s">
        <v>222</v>
      </c>
      <c r="C136" s="65" t="s">
        <v>307</v>
      </c>
      <c r="D136" s="63" t="s">
        <v>324</v>
      </c>
      <c r="E136" s="63">
        <v>10</v>
      </c>
      <c r="F136" s="66">
        <v>0</v>
      </c>
      <c r="G136" s="34" t="s">
        <v>87</v>
      </c>
      <c r="H136" s="34" t="s">
        <v>87</v>
      </c>
      <c r="I136" s="63">
        <v>0</v>
      </c>
      <c r="J136" s="63">
        <v>0</v>
      </c>
      <c r="K136" s="63">
        <v>1</v>
      </c>
      <c r="L136" s="63">
        <v>0</v>
      </c>
      <c r="M136" s="63">
        <v>0</v>
      </c>
      <c r="N136" s="63">
        <v>1</v>
      </c>
      <c r="O136" s="63">
        <v>0</v>
      </c>
      <c r="P136" s="63">
        <f>SUM(Таблица8[[#This Row],[9]:[15]])</f>
        <v>2</v>
      </c>
      <c r="Q136" s="63">
        <v>0</v>
      </c>
      <c r="R136" s="63">
        <v>0</v>
      </c>
      <c r="S136" s="63">
        <v>1</v>
      </c>
      <c r="T136" s="63">
        <v>0</v>
      </c>
      <c r="U136" s="63">
        <v>0</v>
      </c>
      <c r="V136" s="63">
        <v>0</v>
      </c>
      <c r="W136" s="63">
        <v>1</v>
      </c>
      <c r="X136" s="63">
        <v>0</v>
      </c>
      <c r="Y136" s="63">
        <f>SUM(Таблица8[[#This Row],[17]:[21]])</f>
        <v>1</v>
      </c>
      <c r="Z136" s="63">
        <v>0</v>
      </c>
      <c r="AA136" s="63">
        <v>0</v>
      </c>
      <c r="AB136" s="63"/>
      <c r="AC136" s="67">
        <v>42617.732638888891</v>
      </c>
      <c r="AD136" s="67">
        <v>42618.034722222219</v>
      </c>
      <c r="AE136" s="67">
        <v>42618.034722222219</v>
      </c>
      <c r="AF136" s="68">
        <v>7.3</v>
      </c>
      <c r="AG136" s="75"/>
      <c r="AH136" s="75"/>
      <c r="AI136" s="75"/>
      <c r="AJ136" s="70"/>
    </row>
    <row r="137" spans="1:36" s="71" customFormat="1" ht="25.5" x14ac:dyDescent="0.2">
      <c r="A137" s="5">
        <v>126</v>
      </c>
      <c r="B137" s="64" t="s">
        <v>222</v>
      </c>
      <c r="C137" s="65" t="s">
        <v>250</v>
      </c>
      <c r="D137" s="63" t="s">
        <v>126</v>
      </c>
      <c r="E137" s="63">
        <v>6</v>
      </c>
      <c r="F137" s="66">
        <v>0</v>
      </c>
      <c r="G137" s="34" t="s">
        <v>87</v>
      </c>
      <c r="H137" s="34" t="s">
        <v>87</v>
      </c>
      <c r="I137" s="63">
        <v>0</v>
      </c>
      <c r="J137" s="63">
        <v>0</v>
      </c>
      <c r="K137" s="63">
        <v>2</v>
      </c>
      <c r="L137" s="63">
        <v>1</v>
      </c>
      <c r="M137" s="63">
        <v>3</v>
      </c>
      <c r="N137" s="63">
        <v>2</v>
      </c>
      <c r="O137" s="63">
        <v>0</v>
      </c>
      <c r="P137" s="63">
        <f>SUM(Таблица8[[#This Row],[9]:[15]])</f>
        <v>8</v>
      </c>
      <c r="Q137" s="63">
        <v>0</v>
      </c>
      <c r="R137" s="63">
        <v>0</v>
      </c>
      <c r="S137" s="63">
        <v>0</v>
      </c>
      <c r="T137" s="63">
        <v>0</v>
      </c>
      <c r="U137" s="63">
        <v>11</v>
      </c>
      <c r="V137" s="63">
        <v>0</v>
      </c>
      <c r="W137" s="63">
        <v>11</v>
      </c>
      <c r="X137" s="63">
        <v>0</v>
      </c>
      <c r="Y137" s="63">
        <f>SUM(Таблица8[[#This Row],[17]:[21]])</f>
        <v>11</v>
      </c>
      <c r="Z137" s="63">
        <v>0</v>
      </c>
      <c r="AA137" s="63">
        <v>0</v>
      </c>
      <c r="AB137" s="63"/>
      <c r="AC137" s="67">
        <v>42617.958333333336</v>
      </c>
      <c r="AD137" s="67">
        <v>42618.020833333336</v>
      </c>
      <c r="AE137" s="67">
        <v>42618.020833333336</v>
      </c>
      <c r="AF137" s="68">
        <v>1.5</v>
      </c>
      <c r="AG137" s="75"/>
      <c r="AH137" s="75"/>
      <c r="AI137" s="75"/>
      <c r="AJ137" s="70"/>
    </row>
    <row r="138" spans="1:36" s="39" customFormat="1" ht="25.5" x14ac:dyDescent="0.2">
      <c r="A138" s="5">
        <v>127</v>
      </c>
      <c r="B138" s="6" t="s">
        <v>222</v>
      </c>
      <c r="C138" s="35" t="s">
        <v>202</v>
      </c>
      <c r="D138" s="36" t="s">
        <v>91</v>
      </c>
      <c r="E138" s="36">
        <v>6</v>
      </c>
      <c r="F138" s="34">
        <v>1</v>
      </c>
      <c r="G138" s="34" t="s">
        <v>87</v>
      </c>
      <c r="H138" s="34" t="s">
        <v>87</v>
      </c>
      <c r="I138" s="36">
        <v>0</v>
      </c>
      <c r="J138" s="36">
        <v>0</v>
      </c>
      <c r="K138" s="36">
        <v>0</v>
      </c>
      <c r="L138" s="36">
        <v>0</v>
      </c>
      <c r="M138" s="36">
        <v>1</v>
      </c>
      <c r="N138" s="36">
        <v>0</v>
      </c>
      <c r="O138" s="36">
        <v>0</v>
      </c>
      <c r="P138" s="5">
        <f>SUM(Таблица8[[#This Row],[9]:[15]])</f>
        <v>1</v>
      </c>
      <c r="Q138" s="36">
        <v>0</v>
      </c>
      <c r="R138" s="36">
        <v>0</v>
      </c>
      <c r="S138" s="36">
        <v>0</v>
      </c>
      <c r="T138" s="36">
        <v>2</v>
      </c>
      <c r="U138" s="36">
        <v>0</v>
      </c>
      <c r="V138" s="36">
        <v>0</v>
      </c>
      <c r="W138" s="36">
        <v>0</v>
      </c>
      <c r="X138" s="36">
        <v>0</v>
      </c>
      <c r="Y138" s="5">
        <f>SUM(Таблица8[[#This Row],[17]:[21]])</f>
        <v>2</v>
      </c>
      <c r="Z138" s="36">
        <v>0</v>
      </c>
      <c r="AA138" s="36">
        <v>0</v>
      </c>
      <c r="AB138" s="5">
        <f>Таблица8[[#This Row],[25]]+Таблица8[[#This Row],[26]]+Таблица8[[#This Row],[27]]</f>
        <v>2</v>
      </c>
      <c r="AC138" s="41">
        <v>42620.583333333336</v>
      </c>
      <c r="AD138" s="41">
        <v>42620.715277777781</v>
      </c>
      <c r="AE138" s="41">
        <v>42620.715277777781</v>
      </c>
      <c r="AF138" s="44">
        <v>3.17</v>
      </c>
      <c r="AG138" s="47"/>
      <c r="AH138" s="47"/>
      <c r="AI138" s="47"/>
      <c r="AJ138" s="38">
        <f>Таблица8[28]*Таблица8[32]</f>
        <v>6.34</v>
      </c>
    </row>
    <row r="139" spans="1:36" s="71" customFormat="1" ht="25.5" x14ac:dyDescent="0.2">
      <c r="A139" s="5">
        <v>128</v>
      </c>
      <c r="B139" s="64" t="s">
        <v>222</v>
      </c>
      <c r="C139" s="65" t="s">
        <v>316</v>
      </c>
      <c r="D139" s="63" t="s">
        <v>324</v>
      </c>
      <c r="E139" s="63">
        <v>0.4</v>
      </c>
      <c r="F139" s="66">
        <v>0</v>
      </c>
      <c r="G139" s="66" t="s">
        <v>87</v>
      </c>
      <c r="H139" s="66" t="s">
        <v>87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v>0</v>
      </c>
      <c r="O139" s="63">
        <v>0</v>
      </c>
      <c r="P139" s="63">
        <f>SUM(Таблица8[[#This Row],[9]:[15]])</f>
        <v>0</v>
      </c>
      <c r="Q139" s="63">
        <v>0</v>
      </c>
      <c r="R139" s="63">
        <v>0</v>
      </c>
      <c r="S139" s="63">
        <v>1</v>
      </c>
      <c r="T139" s="63">
        <v>0</v>
      </c>
      <c r="U139" s="63">
        <v>0</v>
      </c>
      <c r="V139" s="63">
        <v>0</v>
      </c>
      <c r="W139" s="63">
        <v>1</v>
      </c>
      <c r="X139" s="63">
        <v>0</v>
      </c>
      <c r="Y139" s="63">
        <f>SUM(Таблица8[[#This Row],[17]:[21]])</f>
        <v>1</v>
      </c>
      <c r="Z139" s="63">
        <v>0</v>
      </c>
      <c r="AA139" s="63">
        <v>0</v>
      </c>
      <c r="AB139" s="63"/>
      <c r="AC139" s="67">
        <v>42628.5</v>
      </c>
      <c r="AD139" s="67">
        <v>42628.8125</v>
      </c>
      <c r="AE139" s="67">
        <v>42628.8125</v>
      </c>
      <c r="AF139" s="68">
        <v>7.5</v>
      </c>
      <c r="AG139" s="75"/>
      <c r="AH139" s="75"/>
      <c r="AI139" s="75"/>
      <c r="AJ139" s="70"/>
    </row>
    <row r="140" spans="1:36" s="39" customFormat="1" ht="25.5" x14ac:dyDescent="0.2">
      <c r="A140" s="5">
        <v>129</v>
      </c>
      <c r="B140" s="6" t="s">
        <v>222</v>
      </c>
      <c r="C140" s="35" t="s">
        <v>203</v>
      </c>
      <c r="D140" s="36" t="s">
        <v>324</v>
      </c>
      <c r="E140" s="36">
        <v>10</v>
      </c>
      <c r="F140" s="34">
        <v>1</v>
      </c>
      <c r="G140" s="34" t="s">
        <v>87</v>
      </c>
      <c r="H140" s="34" t="s">
        <v>87</v>
      </c>
      <c r="I140" s="36">
        <v>0</v>
      </c>
      <c r="J140" s="36">
        <v>0</v>
      </c>
      <c r="K140" s="36">
        <v>0</v>
      </c>
      <c r="L140" s="36">
        <v>2</v>
      </c>
      <c r="M140" s="36">
        <v>0</v>
      </c>
      <c r="N140" s="36">
        <v>1</v>
      </c>
      <c r="O140" s="36">
        <v>0</v>
      </c>
      <c r="P140" s="5">
        <f>SUM(Таблица8[[#This Row],[9]:[15]])</f>
        <v>3</v>
      </c>
      <c r="Q140" s="36">
        <v>0</v>
      </c>
      <c r="R140" s="36">
        <v>0</v>
      </c>
      <c r="S140" s="36">
        <v>0</v>
      </c>
      <c r="T140" s="36">
        <v>1</v>
      </c>
      <c r="U140" s="36">
        <v>0</v>
      </c>
      <c r="V140" s="36">
        <v>0</v>
      </c>
      <c r="W140" s="36">
        <v>1</v>
      </c>
      <c r="X140" s="36">
        <v>0</v>
      </c>
      <c r="Y140" s="5">
        <f>SUM(Таблица8[[#This Row],[17]:[21]])</f>
        <v>1</v>
      </c>
      <c r="Z140" s="36">
        <v>0</v>
      </c>
      <c r="AA140" s="36">
        <v>0</v>
      </c>
      <c r="AB140" s="5">
        <f>Таблица8[[#This Row],[25]]+Таблица8[[#This Row],[26]]+Таблица8[[#This Row],[27]]</f>
        <v>1</v>
      </c>
      <c r="AC140" s="41">
        <v>42629.802083333336</v>
      </c>
      <c r="AD140" s="41">
        <v>42629.878472222219</v>
      </c>
      <c r="AE140" s="41">
        <v>42629.878472222219</v>
      </c>
      <c r="AF140" s="44">
        <v>1.83</v>
      </c>
      <c r="AG140" s="47"/>
      <c r="AH140" s="47"/>
      <c r="AI140" s="47"/>
      <c r="AJ140" s="38">
        <f>Таблица8[28]*Таблица8[32]</f>
        <v>1.83</v>
      </c>
    </row>
    <row r="141" spans="1:36" s="39" customFormat="1" ht="25.5" x14ac:dyDescent="0.2">
      <c r="A141" s="5">
        <v>130</v>
      </c>
      <c r="B141" s="6" t="s">
        <v>222</v>
      </c>
      <c r="C141" s="35" t="s">
        <v>204</v>
      </c>
      <c r="D141" s="36" t="s">
        <v>324</v>
      </c>
      <c r="E141" s="36">
        <v>10</v>
      </c>
      <c r="F141" s="34">
        <v>1</v>
      </c>
      <c r="G141" s="34" t="s">
        <v>87</v>
      </c>
      <c r="H141" s="34" t="s">
        <v>87</v>
      </c>
      <c r="I141" s="36">
        <v>0</v>
      </c>
      <c r="J141" s="36">
        <v>0</v>
      </c>
      <c r="K141" s="36">
        <v>1</v>
      </c>
      <c r="L141" s="36">
        <v>0</v>
      </c>
      <c r="M141" s="36">
        <v>0</v>
      </c>
      <c r="N141" s="36">
        <v>1</v>
      </c>
      <c r="O141" s="36">
        <v>0</v>
      </c>
      <c r="P141" s="5">
        <f>SUM(Таблица8[[#This Row],[9]:[15]])</f>
        <v>2</v>
      </c>
      <c r="Q141" s="36">
        <v>0</v>
      </c>
      <c r="R141" s="36">
        <v>0</v>
      </c>
      <c r="S141" s="36">
        <v>2</v>
      </c>
      <c r="T141" s="36">
        <v>0</v>
      </c>
      <c r="U141" s="36">
        <v>0</v>
      </c>
      <c r="V141" s="36">
        <v>2</v>
      </c>
      <c r="W141" s="36">
        <v>0</v>
      </c>
      <c r="X141" s="36">
        <v>0</v>
      </c>
      <c r="Y141" s="5">
        <f>SUM(Таблица8[[#This Row],[17]:[21]])</f>
        <v>2</v>
      </c>
      <c r="Z141" s="36">
        <v>0</v>
      </c>
      <c r="AA141" s="36">
        <v>0</v>
      </c>
      <c r="AB141" s="5">
        <f>Таблица8[[#This Row],[25]]+Таблица8[[#This Row],[26]]+Таблица8[[#This Row],[27]]</f>
        <v>2</v>
      </c>
      <c r="AC141" s="41">
        <v>42633.625</v>
      </c>
      <c r="AD141" s="41">
        <v>42633.833333333336</v>
      </c>
      <c r="AE141" s="41">
        <v>42633.833333333336</v>
      </c>
      <c r="AF141" s="44">
        <v>5</v>
      </c>
      <c r="AG141" s="47"/>
      <c r="AH141" s="47"/>
      <c r="AI141" s="47"/>
      <c r="AJ141" s="38">
        <f>Таблица8[28]*Таблица8[32]</f>
        <v>10</v>
      </c>
    </row>
    <row r="142" spans="1:36" s="39" customFormat="1" ht="25.5" x14ac:dyDescent="0.2">
      <c r="A142" s="5">
        <v>131</v>
      </c>
      <c r="B142" s="6" t="s">
        <v>222</v>
      </c>
      <c r="C142" s="35" t="s">
        <v>194</v>
      </c>
      <c r="D142" s="36" t="s">
        <v>324</v>
      </c>
      <c r="E142" s="36">
        <v>10</v>
      </c>
      <c r="F142" s="34">
        <v>1</v>
      </c>
      <c r="G142" s="34" t="s">
        <v>87</v>
      </c>
      <c r="H142" s="34" t="s">
        <v>87</v>
      </c>
      <c r="I142" s="36">
        <v>0</v>
      </c>
      <c r="J142" s="36">
        <v>0</v>
      </c>
      <c r="K142" s="36">
        <v>0</v>
      </c>
      <c r="L142" s="36">
        <v>0</v>
      </c>
      <c r="M142" s="36">
        <v>1</v>
      </c>
      <c r="N142" s="36">
        <v>0</v>
      </c>
      <c r="O142" s="36">
        <v>0</v>
      </c>
      <c r="P142" s="5">
        <f>SUM(Таблица8[[#This Row],[9]:[15]])</f>
        <v>1</v>
      </c>
      <c r="Q142" s="36">
        <v>0</v>
      </c>
      <c r="R142" s="36">
        <v>0</v>
      </c>
      <c r="S142" s="36">
        <v>0</v>
      </c>
      <c r="T142" s="36">
        <v>0</v>
      </c>
      <c r="U142" s="36">
        <v>20</v>
      </c>
      <c r="V142" s="36">
        <v>20</v>
      </c>
      <c r="W142" s="36">
        <v>0</v>
      </c>
      <c r="X142" s="36">
        <v>0</v>
      </c>
      <c r="Y142" s="5">
        <f>SUM(Таблица8[[#This Row],[17]:[21]])</f>
        <v>20</v>
      </c>
      <c r="Z142" s="36">
        <v>0</v>
      </c>
      <c r="AA142" s="36">
        <v>0</v>
      </c>
      <c r="AB142" s="5">
        <f>Таблица8[[#This Row],[25]]+Таблица8[[#This Row],[26]]+Таблица8[[#This Row],[27]]</f>
        <v>20</v>
      </c>
      <c r="AC142" s="41">
        <v>42635.326388888891</v>
      </c>
      <c r="AD142" s="41">
        <v>42635.4375</v>
      </c>
      <c r="AE142" s="41">
        <v>42635.4375</v>
      </c>
      <c r="AF142" s="44">
        <v>3.67</v>
      </c>
      <c r="AG142" s="47"/>
      <c r="AH142" s="47"/>
      <c r="AI142" s="47"/>
      <c r="AJ142" s="38">
        <f>Таблица8[28]*Таблица8[32]</f>
        <v>73.400000000000006</v>
      </c>
    </row>
    <row r="143" spans="1:36" s="39" customFormat="1" ht="25.5" x14ac:dyDescent="0.2">
      <c r="A143" s="5">
        <v>132</v>
      </c>
      <c r="B143" s="6" t="s">
        <v>222</v>
      </c>
      <c r="C143" s="35" t="s">
        <v>205</v>
      </c>
      <c r="D143" s="36" t="s">
        <v>91</v>
      </c>
      <c r="E143" s="36">
        <v>10</v>
      </c>
      <c r="F143" s="34">
        <v>1</v>
      </c>
      <c r="G143" s="34" t="s">
        <v>87</v>
      </c>
      <c r="H143" s="34" t="s">
        <v>87</v>
      </c>
      <c r="I143" s="36">
        <v>0</v>
      </c>
      <c r="J143" s="36">
        <v>0</v>
      </c>
      <c r="K143" s="36">
        <v>1</v>
      </c>
      <c r="L143" s="36">
        <v>0</v>
      </c>
      <c r="M143" s="36">
        <v>0</v>
      </c>
      <c r="N143" s="36">
        <v>0</v>
      </c>
      <c r="O143" s="36">
        <v>0</v>
      </c>
      <c r="P143" s="5">
        <f>SUM(Таблица8[[#This Row],[9]:[15]])</f>
        <v>1</v>
      </c>
      <c r="Q143" s="36">
        <v>0</v>
      </c>
      <c r="R143" s="36">
        <v>0</v>
      </c>
      <c r="S143" s="36">
        <v>3</v>
      </c>
      <c r="T143" s="36">
        <v>0</v>
      </c>
      <c r="U143" s="36">
        <v>0</v>
      </c>
      <c r="V143" s="36">
        <v>1</v>
      </c>
      <c r="W143" s="36">
        <v>2</v>
      </c>
      <c r="X143" s="36">
        <v>0</v>
      </c>
      <c r="Y143" s="5">
        <f>SUM(Таблица8[[#This Row],[17]:[21]])</f>
        <v>3</v>
      </c>
      <c r="Z143" s="36">
        <v>0</v>
      </c>
      <c r="AA143" s="36">
        <v>0</v>
      </c>
      <c r="AB143" s="5">
        <f>Таблица8[[#This Row],[25]]+Таблица8[[#This Row],[26]]+Таблица8[[#This Row],[27]]</f>
        <v>3</v>
      </c>
      <c r="AC143" s="41">
        <v>42637.975694444445</v>
      </c>
      <c r="AD143" s="41">
        <v>42638.319444444445</v>
      </c>
      <c r="AE143" s="41">
        <v>42638.319444444445</v>
      </c>
      <c r="AF143" s="44">
        <v>8.25</v>
      </c>
      <c r="AG143" s="47"/>
      <c r="AH143" s="47"/>
      <c r="AI143" s="47"/>
      <c r="AJ143" s="38">
        <f>Таблица8[28]*Таблица8[32]</f>
        <v>24.75</v>
      </c>
    </row>
    <row r="144" spans="1:36" s="71" customFormat="1" ht="25.5" x14ac:dyDescent="0.2">
      <c r="A144" s="5">
        <v>133</v>
      </c>
      <c r="B144" s="64" t="s">
        <v>222</v>
      </c>
      <c r="C144" s="65" t="s">
        <v>317</v>
      </c>
      <c r="D144" s="63" t="s">
        <v>324</v>
      </c>
      <c r="E144" s="63">
        <v>10</v>
      </c>
      <c r="F144" s="66">
        <v>0</v>
      </c>
      <c r="G144" s="66" t="s">
        <v>87</v>
      </c>
      <c r="H144" s="66" t="s">
        <v>87</v>
      </c>
      <c r="I144" s="63">
        <v>0</v>
      </c>
      <c r="J144" s="63">
        <v>0</v>
      </c>
      <c r="K144" s="63">
        <v>0</v>
      </c>
      <c r="L144" s="63">
        <v>1</v>
      </c>
      <c r="M144" s="63">
        <v>11</v>
      </c>
      <c r="N144" s="63">
        <v>1</v>
      </c>
      <c r="O144" s="63">
        <v>0</v>
      </c>
      <c r="P144" s="63">
        <f>SUM(Таблица8[[#This Row],[9]:[15]])</f>
        <v>13</v>
      </c>
      <c r="Q144" s="63">
        <v>0</v>
      </c>
      <c r="R144" s="63">
        <v>0</v>
      </c>
      <c r="S144" s="63">
        <v>0</v>
      </c>
      <c r="T144" s="63">
        <v>1</v>
      </c>
      <c r="U144" s="63">
        <v>50</v>
      </c>
      <c r="V144" s="63">
        <v>51</v>
      </c>
      <c r="W144" s="63">
        <v>0</v>
      </c>
      <c r="X144" s="63">
        <v>0</v>
      </c>
      <c r="Y144" s="63">
        <f>SUM(Таблица8[[#This Row],[17]:[21]])</f>
        <v>51</v>
      </c>
      <c r="Z144" s="63">
        <v>0</v>
      </c>
      <c r="AA144" s="63">
        <v>0</v>
      </c>
      <c r="AB144" s="63"/>
      <c r="AC144" s="67">
        <v>42637.975694444445</v>
      </c>
      <c r="AD144" s="67">
        <v>42638.059027777781</v>
      </c>
      <c r="AE144" s="67">
        <v>42638.059027777781</v>
      </c>
      <c r="AF144" s="68">
        <v>2</v>
      </c>
      <c r="AG144" s="75"/>
      <c r="AH144" s="75"/>
      <c r="AI144" s="75"/>
      <c r="AJ144" s="70"/>
    </row>
    <row r="145" spans="1:36" s="71" customFormat="1" ht="25.5" x14ac:dyDescent="0.2">
      <c r="A145" s="5">
        <v>134</v>
      </c>
      <c r="B145" s="64" t="s">
        <v>222</v>
      </c>
      <c r="C145" s="65" t="s">
        <v>250</v>
      </c>
      <c r="D145" s="63" t="s">
        <v>126</v>
      </c>
      <c r="E145" s="63">
        <v>6</v>
      </c>
      <c r="F145" s="66">
        <v>0</v>
      </c>
      <c r="G145" s="66" t="s">
        <v>87</v>
      </c>
      <c r="H145" s="66" t="s">
        <v>87</v>
      </c>
      <c r="I145" s="63">
        <v>0</v>
      </c>
      <c r="J145" s="63">
        <v>0</v>
      </c>
      <c r="K145" s="63">
        <v>2</v>
      </c>
      <c r="L145" s="63">
        <v>1</v>
      </c>
      <c r="M145" s="63">
        <v>3</v>
      </c>
      <c r="N145" s="63">
        <v>2</v>
      </c>
      <c r="O145" s="63">
        <v>0</v>
      </c>
      <c r="P145" s="63">
        <f>SUM(Таблица8[[#This Row],[9]:[15]])</f>
        <v>8</v>
      </c>
      <c r="Q145" s="63">
        <v>0</v>
      </c>
      <c r="R145" s="63">
        <v>0</v>
      </c>
      <c r="S145" s="63">
        <v>0</v>
      </c>
      <c r="T145" s="63">
        <v>0</v>
      </c>
      <c r="U145" s="63">
        <v>11</v>
      </c>
      <c r="V145" s="63">
        <v>0</v>
      </c>
      <c r="W145" s="63">
        <v>11</v>
      </c>
      <c r="X145" s="63">
        <v>0</v>
      </c>
      <c r="Y145" s="63">
        <f>SUM(Таблица8[[#This Row],[17]:[21]])</f>
        <v>11</v>
      </c>
      <c r="Z145" s="63">
        <v>0</v>
      </c>
      <c r="AA145" s="63">
        <v>0</v>
      </c>
      <c r="AB145" s="63"/>
      <c r="AC145" s="67">
        <v>42640.65625</v>
      </c>
      <c r="AD145" s="67">
        <v>42640.90625</v>
      </c>
      <c r="AE145" s="67">
        <v>42640.90625</v>
      </c>
      <c r="AF145" s="68">
        <v>6</v>
      </c>
      <c r="AG145" s="75"/>
      <c r="AH145" s="75"/>
      <c r="AI145" s="75"/>
      <c r="AJ145" s="70"/>
    </row>
    <row r="146" spans="1:36" s="39" customFormat="1" ht="25.5" x14ac:dyDescent="0.2">
      <c r="A146" s="5">
        <v>135</v>
      </c>
      <c r="B146" s="6" t="s">
        <v>222</v>
      </c>
      <c r="C146" s="35" t="s">
        <v>206</v>
      </c>
      <c r="D146" s="36" t="s">
        <v>65</v>
      </c>
      <c r="E146" s="36">
        <v>0.4</v>
      </c>
      <c r="F146" s="34">
        <v>1</v>
      </c>
      <c r="G146" s="34" t="s">
        <v>87</v>
      </c>
      <c r="H146" s="34" t="s">
        <v>87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5">
        <f>SUM(Таблица8[[#This Row],[9]:[15]])</f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7</v>
      </c>
      <c r="V146" s="36">
        <v>7</v>
      </c>
      <c r="W146" s="36">
        <v>0</v>
      </c>
      <c r="X146" s="36">
        <v>0</v>
      </c>
      <c r="Y146" s="5">
        <f>SUM(Таблица8[[#This Row],[17]:[21]])</f>
        <v>7</v>
      </c>
      <c r="Z146" s="36">
        <v>0</v>
      </c>
      <c r="AA146" s="36">
        <v>0</v>
      </c>
      <c r="AB146" s="5">
        <f>Таблица8[[#This Row],[25]]+Таблица8[[#This Row],[26]]+Таблица8[[#This Row],[27]]</f>
        <v>7</v>
      </c>
      <c r="AC146" s="41">
        <v>42640.395833333336</v>
      </c>
      <c r="AD146" s="41">
        <v>42640.479166666664</v>
      </c>
      <c r="AE146" s="41">
        <v>42640.479166666664</v>
      </c>
      <c r="AF146" s="44">
        <v>2</v>
      </c>
      <c r="AG146" s="47"/>
      <c r="AH146" s="47"/>
      <c r="AI146" s="47"/>
      <c r="AJ146" s="38">
        <f>Таблица8[28]*Таблица8[32]</f>
        <v>14</v>
      </c>
    </row>
    <row r="147" spans="1:36" s="71" customFormat="1" ht="25.5" x14ac:dyDescent="0.2">
      <c r="A147" s="5">
        <v>136</v>
      </c>
      <c r="B147" s="64" t="s">
        <v>222</v>
      </c>
      <c r="C147" s="65" t="s">
        <v>318</v>
      </c>
      <c r="D147" s="63" t="s">
        <v>324</v>
      </c>
      <c r="E147" s="63">
        <v>6</v>
      </c>
      <c r="F147" s="66">
        <v>0</v>
      </c>
      <c r="G147" s="66" t="s">
        <v>87</v>
      </c>
      <c r="H147" s="66" t="s">
        <v>87</v>
      </c>
      <c r="I147" s="63">
        <v>0</v>
      </c>
      <c r="J147" s="63">
        <v>0</v>
      </c>
      <c r="K147" s="63">
        <v>0</v>
      </c>
      <c r="L147" s="63">
        <v>0</v>
      </c>
      <c r="M147" s="63">
        <v>1</v>
      </c>
      <c r="N147" s="63">
        <v>0</v>
      </c>
      <c r="O147" s="63">
        <v>0</v>
      </c>
      <c r="P147" s="63">
        <f>SUM(Таблица8[[#This Row],[9]:[15]])</f>
        <v>1</v>
      </c>
      <c r="Q147" s="63">
        <v>0</v>
      </c>
      <c r="R147" s="63">
        <v>0</v>
      </c>
      <c r="S147" s="63">
        <v>0</v>
      </c>
      <c r="T147" s="63">
        <v>0</v>
      </c>
      <c r="U147" s="63">
        <v>24</v>
      </c>
      <c r="V147" s="63">
        <v>24</v>
      </c>
      <c r="W147" s="63">
        <v>0</v>
      </c>
      <c r="X147" s="63">
        <v>0</v>
      </c>
      <c r="Y147" s="63">
        <f>SUM(Таблица8[[#This Row],[17]:[21]])</f>
        <v>24</v>
      </c>
      <c r="Z147" s="63">
        <v>0</v>
      </c>
      <c r="AA147" s="63">
        <v>0</v>
      </c>
      <c r="AB147" s="63"/>
      <c r="AC147" s="67">
        <v>42644.5</v>
      </c>
      <c r="AD147" s="67">
        <v>42644.791666666664</v>
      </c>
      <c r="AE147" s="67">
        <v>42644.791666666664</v>
      </c>
      <c r="AF147" s="68">
        <v>7</v>
      </c>
      <c r="AG147" s="75"/>
      <c r="AH147" s="75"/>
      <c r="AI147" s="75"/>
      <c r="AJ147" s="70"/>
    </row>
    <row r="148" spans="1:36" s="39" customFormat="1" ht="25.5" x14ac:dyDescent="0.2">
      <c r="A148" s="5">
        <v>137</v>
      </c>
      <c r="B148" s="6" t="s">
        <v>222</v>
      </c>
      <c r="C148" s="35" t="s">
        <v>128</v>
      </c>
      <c r="D148" s="36" t="s">
        <v>91</v>
      </c>
      <c r="E148" s="36">
        <v>10</v>
      </c>
      <c r="F148" s="34">
        <v>1</v>
      </c>
      <c r="G148" s="34" t="s">
        <v>87</v>
      </c>
      <c r="H148" s="34" t="s">
        <v>87</v>
      </c>
      <c r="I148" s="36">
        <v>0</v>
      </c>
      <c r="J148" s="36">
        <v>0</v>
      </c>
      <c r="K148" s="36">
        <v>0</v>
      </c>
      <c r="L148" s="36">
        <v>1</v>
      </c>
      <c r="M148" s="36">
        <v>0</v>
      </c>
      <c r="N148" s="36">
        <v>0</v>
      </c>
      <c r="O148" s="36">
        <v>0</v>
      </c>
      <c r="P148" s="5">
        <f>SUM(Таблица8[[#This Row],[9]:[15]])</f>
        <v>1</v>
      </c>
      <c r="Q148" s="36">
        <v>0</v>
      </c>
      <c r="R148" s="36">
        <v>0</v>
      </c>
      <c r="S148" s="36">
        <v>0</v>
      </c>
      <c r="T148" s="36">
        <v>2</v>
      </c>
      <c r="U148" s="36">
        <v>0</v>
      </c>
      <c r="V148" s="36">
        <v>0</v>
      </c>
      <c r="W148" s="36">
        <v>2</v>
      </c>
      <c r="X148" s="36">
        <v>0</v>
      </c>
      <c r="Y148" s="5">
        <f>SUM(Таблица8[[#This Row],[17]:[21]])</f>
        <v>2</v>
      </c>
      <c r="Z148" s="36">
        <v>0</v>
      </c>
      <c r="AA148" s="36">
        <v>0</v>
      </c>
      <c r="AB148" s="5">
        <f>Таблица8[[#This Row],[25]]+Таблица8[[#This Row],[26]]+Таблица8[[#This Row],[27]]</f>
        <v>2</v>
      </c>
      <c r="AC148" s="41">
        <v>42648.319444444445</v>
      </c>
      <c r="AD148" s="41">
        <v>42648.527777777781</v>
      </c>
      <c r="AE148" s="41">
        <v>42648.527777777781</v>
      </c>
      <c r="AF148" s="44">
        <v>5</v>
      </c>
      <c r="AG148" s="47"/>
      <c r="AH148" s="47"/>
      <c r="AI148" s="47"/>
      <c r="AJ148" s="38">
        <f>Таблица8[28]*Таблица8[32]</f>
        <v>10</v>
      </c>
    </row>
    <row r="149" spans="1:36" s="39" customFormat="1" ht="25.5" x14ac:dyDescent="0.2">
      <c r="A149" s="5">
        <v>138</v>
      </c>
      <c r="B149" s="6" t="s">
        <v>222</v>
      </c>
      <c r="C149" s="35" t="s">
        <v>86</v>
      </c>
      <c r="D149" s="36" t="s">
        <v>65</v>
      </c>
      <c r="E149" s="36">
        <v>0.4</v>
      </c>
      <c r="F149" s="34">
        <v>1</v>
      </c>
      <c r="G149" s="34" t="s">
        <v>87</v>
      </c>
      <c r="H149" s="34" t="s">
        <v>87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5">
        <f>SUM(Таблица8[[#This Row],[9]:[15]])</f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26</v>
      </c>
      <c r="V149" s="36">
        <v>26</v>
      </c>
      <c r="W149" s="36">
        <v>0</v>
      </c>
      <c r="X149" s="36">
        <v>0</v>
      </c>
      <c r="Y149" s="5">
        <f>SUM(Таблица8[[#This Row],[17]:[21]])</f>
        <v>26</v>
      </c>
      <c r="Z149" s="36">
        <v>0</v>
      </c>
      <c r="AA149" s="36">
        <v>0</v>
      </c>
      <c r="AB149" s="5">
        <f>Таблица8[[#This Row],[25]]+Таблица8[[#This Row],[26]]+Таблица8[[#This Row],[27]]</f>
        <v>26</v>
      </c>
      <c r="AC149" s="41">
        <v>42653.763888888891</v>
      </c>
      <c r="AD149" s="41">
        <v>42653.895833333336</v>
      </c>
      <c r="AE149" s="41">
        <v>42653.895833333336</v>
      </c>
      <c r="AF149" s="44">
        <v>3</v>
      </c>
      <c r="AG149" s="47"/>
      <c r="AH149" s="47"/>
      <c r="AI149" s="47"/>
      <c r="AJ149" s="38">
        <f>Таблица8[28]*Таблица8[32]</f>
        <v>78</v>
      </c>
    </row>
    <row r="150" spans="1:36" s="71" customFormat="1" ht="25.5" x14ac:dyDescent="0.2">
      <c r="A150" s="5">
        <v>139</v>
      </c>
      <c r="B150" s="64" t="s">
        <v>222</v>
      </c>
      <c r="C150" s="65" t="s">
        <v>312</v>
      </c>
      <c r="D150" s="63" t="s">
        <v>91</v>
      </c>
      <c r="E150" s="63">
        <v>10</v>
      </c>
      <c r="F150" s="66">
        <v>0</v>
      </c>
      <c r="G150" s="66" t="s">
        <v>87</v>
      </c>
      <c r="H150" s="66" t="s">
        <v>87</v>
      </c>
      <c r="I150" s="63">
        <v>0</v>
      </c>
      <c r="J150" s="63">
        <v>0</v>
      </c>
      <c r="K150" s="63">
        <v>0</v>
      </c>
      <c r="L150" s="63">
        <v>0</v>
      </c>
      <c r="M150" s="63">
        <v>1</v>
      </c>
      <c r="N150" s="63">
        <v>0</v>
      </c>
      <c r="O150" s="63">
        <v>0</v>
      </c>
      <c r="P150" s="63">
        <f>SUM(Таблица8[[#This Row],[9]:[15]])</f>
        <v>1</v>
      </c>
      <c r="Q150" s="63">
        <v>0</v>
      </c>
      <c r="R150" s="63">
        <v>0</v>
      </c>
      <c r="S150" s="63">
        <v>0</v>
      </c>
      <c r="T150" s="63">
        <v>0</v>
      </c>
      <c r="U150" s="63">
        <v>20</v>
      </c>
      <c r="V150" s="63">
        <v>20</v>
      </c>
      <c r="W150" s="63">
        <v>0</v>
      </c>
      <c r="X150" s="63">
        <v>0</v>
      </c>
      <c r="Y150" s="63">
        <f>SUM(Таблица8[[#This Row],[17]:[21]])</f>
        <v>20</v>
      </c>
      <c r="Z150" s="63">
        <v>0</v>
      </c>
      <c r="AA150" s="63">
        <v>0</v>
      </c>
      <c r="AB150" s="63"/>
      <c r="AC150" s="74">
        <v>42657.229166666664</v>
      </c>
      <c r="AD150" s="74">
        <v>42657.645833333336</v>
      </c>
      <c r="AE150" s="67">
        <v>42657.645833333336</v>
      </c>
      <c r="AF150" s="68">
        <v>10</v>
      </c>
      <c r="AG150" s="75"/>
      <c r="AH150" s="75"/>
      <c r="AI150" s="75"/>
      <c r="AJ150" s="70"/>
    </row>
    <row r="151" spans="1:36" s="39" customFormat="1" ht="25.5" x14ac:dyDescent="0.2">
      <c r="A151" s="5">
        <v>140</v>
      </c>
      <c r="B151" s="6" t="s">
        <v>222</v>
      </c>
      <c r="C151" s="35" t="s">
        <v>207</v>
      </c>
      <c r="D151" s="36" t="s">
        <v>324</v>
      </c>
      <c r="E151" s="36">
        <v>6</v>
      </c>
      <c r="F151" s="34">
        <v>1</v>
      </c>
      <c r="G151" s="34" t="s">
        <v>87</v>
      </c>
      <c r="H151" s="34" t="s">
        <v>87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1</v>
      </c>
      <c r="O151" s="36">
        <v>0</v>
      </c>
      <c r="P151" s="5">
        <f>SUM(Таблица8[[#This Row],[9]:[15]])</f>
        <v>2</v>
      </c>
      <c r="Q151" s="36">
        <v>0</v>
      </c>
      <c r="R151" s="36">
        <v>0</v>
      </c>
      <c r="S151" s="36">
        <v>1</v>
      </c>
      <c r="T151" s="36">
        <v>2</v>
      </c>
      <c r="U151" s="36">
        <v>0</v>
      </c>
      <c r="V151" s="36">
        <v>0</v>
      </c>
      <c r="W151" s="36">
        <v>0</v>
      </c>
      <c r="X151" s="36">
        <v>0</v>
      </c>
      <c r="Y151" s="5">
        <f>SUM(Таблица8[[#This Row],[17]:[21]])</f>
        <v>3</v>
      </c>
      <c r="Z151" s="36">
        <v>0</v>
      </c>
      <c r="AA151" s="36">
        <v>0</v>
      </c>
      <c r="AB151" s="5">
        <f>Таблица8[[#This Row],[25]]+Таблица8[[#This Row],[26]]+Таблица8[[#This Row],[27]]</f>
        <v>3</v>
      </c>
      <c r="AC151" s="46">
        <v>42662.791666666664</v>
      </c>
      <c r="AD151" s="46">
        <v>42662.927083333336</v>
      </c>
      <c r="AE151" s="41">
        <v>42662.927083333336</v>
      </c>
      <c r="AF151" s="44">
        <v>3.25</v>
      </c>
      <c r="AG151" s="47"/>
      <c r="AH151" s="47"/>
      <c r="AI151" s="47"/>
      <c r="AJ151" s="38">
        <f>Таблица8[28]*Таблица8[32]</f>
        <v>9.75</v>
      </c>
    </row>
    <row r="152" spans="1:36" s="39" customFormat="1" ht="25.5" x14ac:dyDescent="0.2">
      <c r="A152" s="5">
        <v>141</v>
      </c>
      <c r="B152" s="6" t="s">
        <v>222</v>
      </c>
      <c r="C152" s="35" t="s">
        <v>208</v>
      </c>
      <c r="D152" s="36" t="s">
        <v>324</v>
      </c>
      <c r="E152" s="36">
        <v>0.4</v>
      </c>
      <c r="F152" s="34">
        <v>1</v>
      </c>
      <c r="G152" s="34" t="s">
        <v>87</v>
      </c>
      <c r="H152" s="34" t="s">
        <v>87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5">
        <f>SUM(Таблица8[[#This Row],[9]:[15]])</f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3</v>
      </c>
      <c r="V152" s="36">
        <v>3</v>
      </c>
      <c r="W152" s="36">
        <v>0</v>
      </c>
      <c r="X152" s="36">
        <v>0</v>
      </c>
      <c r="Y152" s="5">
        <f>SUM(Таблица8[[#This Row],[17]:[21]])</f>
        <v>3</v>
      </c>
      <c r="Z152" s="36">
        <v>0</v>
      </c>
      <c r="AA152" s="36">
        <v>0</v>
      </c>
      <c r="AB152" s="5">
        <f>Таблица8[[#This Row],[25]]+Таблица8[[#This Row],[26]]+Таблица8[[#This Row],[27]]</f>
        <v>3</v>
      </c>
      <c r="AC152" s="46">
        <v>42663.895833333336</v>
      </c>
      <c r="AD152" s="46">
        <v>42664.739583333336</v>
      </c>
      <c r="AE152" s="41">
        <v>42664.739583333336</v>
      </c>
      <c r="AF152" s="44">
        <v>20.25</v>
      </c>
      <c r="AG152" s="47"/>
      <c r="AH152" s="47"/>
      <c r="AI152" s="47"/>
      <c r="AJ152" s="38">
        <f>Таблица8[28]*Таблица8[32]</f>
        <v>60.75</v>
      </c>
    </row>
    <row r="153" spans="1:36" s="39" customFormat="1" ht="25.5" x14ac:dyDescent="0.2">
      <c r="A153" s="5">
        <v>142</v>
      </c>
      <c r="B153" s="6" t="s">
        <v>222</v>
      </c>
      <c r="C153" s="35" t="s">
        <v>209</v>
      </c>
      <c r="D153" s="36" t="s">
        <v>324</v>
      </c>
      <c r="E153" s="36">
        <v>6</v>
      </c>
      <c r="F153" s="34">
        <v>1</v>
      </c>
      <c r="G153" s="34" t="s">
        <v>87</v>
      </c>
      <c r="H153" s="34" t="s">
        <v>87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5">
        <f>SUM(Таблица8[[#This Row],[9]:[15]])</f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1</v>
      </c>
      <c r="V153" s="36">
        <v>1</v>
      </c>
      <c r="W153" s="36">
        <v>0</v>
      </c>
      <c r="X153" s="36">
        <v>0</v>
      </c>
      <c r="Y153" s="5">
        <f>SUM(Таблица8[[#This Row],[17]:[21]])</f>
        <v>1</v>
      </c>
      <c r="Z153" s="36">
        <v>0</v>
      </c>
      <c r="AA153" s="36">
        <v>0</v>
      </c>
      <c r="AB153" s="5">
        <f>Таблица8[[#This Row],[25]]+Таблица8[[#This Row],[26]]+Таблица8[[#This Row],[27]]</f>
        <v>1</v>
      </c>
      <c r="AC153" s="49">
        <v>42672.232638888891</v>
      </c>
      <c r="AD153" s="46">
        <v>42672.753472222219</v>
      </c>
      <c r="AE153" s="41">
        <v>42672.753472222219</v>
      </c>
      <c r="AF153" s="44">
        <v>12.5</v>
      </c>
      <c r="AG153" s="47"/>
      <c r="AH153" s="47"/>
      <c r="AI153" s="47"/>
      <c r="AJ153" s="38">
        <f>Таблица8[28]*Таблица8[32]</f>
        <v>12.5</v>
      </c>
    </row>
    <row r="154" spans="1:36" s="71" customFormat="1" ht="25.5" x14ac:dyDescent="0.2">
      <c r="A154" s="5">
        <v>143</v>
      </c>
      <c r="B154" s="64" t="s">
        <v>222</v>
      </c>
      <c r="C154" s="65" t="s">
        <v>272</v>
      </c>
      <c r="D154" s="63" t="s">
        <v>91</v>
      </c>
      <c r="E154" s="63">
        <v>10</v>
      </c>
      <c r="F154" s="66">
        <v>0</v>
      </c>
      <c r="G154" s="66" t="s">
        <v>87</v>
      </c>
      <c r="H154" s="66" t="s">
        <v>87</v>
      </c>
      <c r="I154" s="63">
        <v>0</v>
      </c>
      <c r="J154" s="63">
        <v>0</v>
      </c>
      <c r="K154" s="63">
        <v>0</v>
      </c>
      <c r="L154" s="63">
        <v>1</v>
      </c>
      <c r="M154" s="63">
        <v>0</v>
      </c>
      <c r="N154" s="63">
        <v>0</v>
      </c>
      <c r="O154" s="63">
        <v>0</v>
      </c>
      <c r="P154" s="63">
        <f>SUM(Таблица8[[#This Row],[9]:[15]])</f>
        <v>1</v>
      </c>
      <c r="Q154" s="63">
        <v>0</v>
      </c>
      <c r="R154" s="63">
        <v>0</v>
      </c>
      <c r="S154" s="63">
        <v>0</v>
      </c>
      <c r="T154" s="63">
        <v>4</v>
      </c>
      <c r="U154" s="63">
        <v>0</v>
      </c>
      <c r="V154" s="63">
        <v>0</v>
      </c>
      <c r="W154" s="63">
        <v>4</v>
      </c>
      <c r="X154" s="63">
        <v>0</v>
      </c>
      <c r="Y154" s="63">
        <f>SUM(Таблица8[[#This Row],[17]:[21]])</f>
        <v>4</v>
      </c>
      <c r="Z154" s="63">
        <v>0</v>
      </c>
      <c r="AA154" s="63">
        <v>0</v>
      </c>
      <c r="AB154" s="63"/>
      <c r="AC154" s="79">
        <v>42675.645833333336</v>
      </c>
      <c r="AD154" s="74">
        <v>42675.729166666664</v>
      </c>
      <c r="AE154" s="67">
        <v>42675.729166666664</v>
      </c>
      <c r="AF154" s="68">
        <v>2</v>
      </c>
      <c r="AG154" s="75"/>
      <c r="AH154" s="75"/>
      <c r="AI154" s="75"/>
      <c r="AJ154" s="70"/>
    </row>
    <row r="155" spans="1:36" s="39" customFormat="1" ht="25.5" x14ac:dyDescent="0.2">
      <c r="A155" s="5">
        <v>144</v>
      </c>
      <c r="B155" s="6" t="s">
        <v>222</v>
      </c>
      <c r="C155" s="35" t="s">
        <v>210</v>
      </c>
      <c r="D155" s="36" t="s">
        <v>324</v>
      </c>
      <c r="E155" s="36">
        <v>0.4</v>
      </c>
      <c r="F155" s="34">
        <v>1</v>
      </c>
      <c r="G155" s="34" t="s">
        <v>87</v>
      </c>
      <c r="H155" s="34" t="s">
        <v>87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5">
        <f>SUM(Таблица8[[#This Row],[9]:[15]])</f>
        <v>0</v>
      </c>
      <c r="Q155" s="36">
        <v>0</v>
      </c>
      <c r="R155" s="36">
        <v>0</v>
      </c>
      <c r="S155" s="36">
        <v>0</v>
      </c>
      <c r="T155" s="36">
        <v>1</v>
      </c>
      <c r="U155" s="36">
        <v>0</v>
      </c>
      <c r="V155" s="36">
        <v>0</v>
      </c>
      <c r="W155" s="36">
        <v>1</v>
      </c>
      <c r="X155" s="36">
        <v>0</v>
      </c>
      <c r="Y155" s="5">
        <f>SUM(Таблица8[[#This Row],[17]:[21]])</f>
        <v>1</v>
      </c>
      <c r="Z155" s="36">
        <v>0</v>
      </c>
      <c r="AA155" s="36">
        <v>0</v>
      </c>
      <c r="AB155" s="5">
        <f>Таблица8[[#This Row],[25]]+Таблица8[[#This Row],[26]]+Таблица8[[#This Row],[27]]</f>
        <v>1</v>
      </c>
      <c r="AC155" s="41">
        <v>42676.895833333336</v>
      </c>
      <c r="AD155" s="41">
        <v>42677</v>
      </c>
      <c r="AE155" s="41">
        <v>42677</v>
      </c>
      <c r="AF155" s="44">
        <v>2.5</v>
      </c>
      <c r="AG155" s="47"/>
      <c r="AH155" s="47"/>
      <c r="AI155" s="47"/>
      <c r="AJ155" s="38">
        <f>Таблица8[28]*Таблица8[32]</f>
        <v>2.5</v>
      </c>
    </row>
    <row r="156" spans="1:36" s="71" customFormat="1" ht="25.5" x14ac:dyDescent="0.2">
      <c r="A156" s="5">
        <v>145</v>
      </c>
      <c r="B156" s="64" t="s">
        <v>222</v>
      </c>
      <c r="C156" s="65" t="s">
        <v>307</v>
      </c>
      <c r="D156" s="63" t="s">
        <v>324</v>
      </c>
      <c r="E156" s="63">
        <v>10</v>
      </c>
      <c r="F156" s="66">
        <v>0</v>
      </c>
      <c r="G156" s="66" t="s">
        <v>87</v>
      </c>
      <c r="H156" s="66" t="s">
        <v>87</v>
      </c>
      <c r="I156" s="63">
        <v>0</v>
      </c>
      <c r="J156" s="63">
        <v>0</v>
      </c>
      <c r="K156" s="63">
        <v>1</v>
      </c>
      <c r="L156" s="63">
        <v>0</v>
      </c>
      <c r="M156" s="63">
        <v>0</v>
      </c>
      <c r="N156" s="63">
        <v>1</v>
      </c>
      <c r="O156" s="63">
        <v>0</v>
      </c>
      <c r="P156" s="63">
        <f>SUM(Таблица8[[#This Row],[9]:[15]])</f>
        <v>2</v>
      </c>
      <c r="Q156" s="63">
        <v>0</v>
      </c>
      <c r="R156" s="63">
        <v>0</v>
      </c>
      <c r="S156" s="63">
        <v>1</v>
      </c>
      <c r="T156" s="63">
        <v>0</v>
      </c>
      <c r="U156" s="63">
        <v>0</v>
      </c>
      <c r="V156" s="63">
        <v>0</v>
      </c>
      <c r="W156" s="63">
        <v>1</v>
      </c>
      <c r="X156" s="63">
        <v>0</v>
      </c>
      <c r="Y156" s="63">
        <f>SUM(Таблица8[[#This Row],[17]:[21]])</f>
        <v>1</v>
      </c>
      <c r="Z156" s="63">
        <v>0</v>
      </c>
      <c r="AA156" s="63">
        <v>0</v>
      </c>
      <c r="AB156" s="63"/>
      <c r="AC156" s="67">
        <v>42679.736111111109</v>
      </c>
      <c r="AD156" s="67">
        <v>42679.784722222219</v>
      </c>
      <c r="AE156" s="67">
        <v>42680.666666666664</v>
      </c>
      <c r="AF156" s="68">
        <v>1.2</v>
      </c>
      <c r="AG156" s="75"/>
      <c r="AH156" s="75"/>
      <c r="AI156" s="75"/>
      <c r="AJ156" s="70"/>
    </row>
    <row r="157" spans="1:36" s="71" customFormat="1" ht="25.5" x14ac:dyDescent="0.2">
      <c r="A157" s="5">
        <v>146</v>
      </c>
      <c r="B157" s="64" t="s">
        <v>222</v>
      </c>
      <c r="C157" s="65" t="s">
        <v>264</v>
      </c>
      <c r="D157" s="63" t="s">
        <v>91</v>
      </c>
      <c r="E157" s="63">
        <v>10</v>
      </c>
      <c r="F157" s="66">
        <v>0</v>
      </c>
      <c r="G157" s="66" t="s">
        <v>87</v>
      </c>
      <c r="H157" s="66" t="s">
        <v>87</v>
      </c>
      <c r="I157" s="63">
        <v>0</v>
      </c>
      <c r="J157" s="63">
        <v>0</v>
      </c>
      <c r="K157" s="63">
        <v>0</v>
      </c>
      <c r="L157" s="63">
        <v>1</v>
      </c>
      <c r="M157" s="63">
        <v>0</v>
      </c>
      <c r="N157" s="63">
        <v>0</v>
      </c>
      <c r="O157" s="63">
        <v>0</v>
      </c>
      <c r="P157" s="63">
        <f>SUM(Таблица8[[#This Row],[9]:[15]])</f>
        <v>1</v>
      </c>
      <c r="Q157" s="63">
        <v>0</v>
      </c>
      <c r="R157" s="63">
        <v>0</v>
      </c>
      <c r="S157" s="63">
        <v>0</v>
      </c>
      <c r="T157" s="63">
        <v>2</v>
      </c>
      <c r="U157" s="63">
        <v>3</v>
      </c>
      <c r="V157" s="63">
        <v>3</v>
      </c>
      <c r="W157" s="63">
        <v>2</v>
      </c>
      <c r="X157" s="63">
        <v>0</v>
      </c>
      <c r="Y157" s="63">
        <f>SUM(Таблица8[[#This Row],[17]:[21]])</f>
        <v>5</v>
      </c>
      <c r="Z157" s="63">
        <v>0</v>
      </c>
      <c r="AA157" s="63">
        <v>0</v>
      </c>
      <c r="AB157" s="63"/>
      <c r="AC157" s="67">
        <v>42683.65625</v>
      </c>
      <c r="AD157" s="67">
        <v>42683.760416666664</v>
      </c>
      <c r="AE157" s="67">
        <v>42683.760416666664</v>
      </c>
      <c r="AF157" s="68">
        <v>2.5</v>
      </c>
      <c r="AG157" s="75"/>
      <c r="AH157" s="75"/>
      <c r="AI157" s="75"/>
      <c r="AJ157" s="70"/>
    </row>
    <row r="158" spans="1:36" s="71" customFormat="1" ht="25.5" x14ac:dyDescent="0.2">
      <c r="A158" s="5">
        <v>147</v>
      </c>
      <c r="B158" s="64" t="s">
        <v>222</v>
      </c>
      <c r="C158" s="65" t="s">
        <v>250</v>
      </c>
      <c r="D158" s="63" t="s">
        <v>126</v>
      </c>
      <c r="E158" s="63">
        <v>6</v>
      </c>
      <c r="F158" s="66">
        <v>0</v>
      </c>
      <c r="G158" s="66" t="s">
        <v>87</v>
      </c>
      <c r="H158" s="66" t="s">
        <v>87</v>
      </c>
      <c r="I158" s="63">
        <v>0</v>
      </c>
      <c r="J158" s="63">
        <v>0</v>
      </c>
      <c r="K158" s="63">
        <v>2</v>
      </c>
      <c r="L158" s="63">
        <v>1</v>
      </c>
      <c r="M158" s="63">
        <v>3</v>
      </c>
      <c r="N158" s="63">
        <v>2</v>
      </c>
      <c r="O158" s="63">
        <v>0</v>
      </c>
      <c r="P158" s="63">
        <f>SUM(Таблица8[[#This Row],[9]:[15]])</f>
        <v>8</v>
      </c>
      <c r="Q158" s="63">
        <v>0</v>
      </c>
      <c r="R158" s="63">
        <v>0</v>
      </c>
      <c r="S158" s="63">
        <v>0</v>
      </c>
      <c r="T158" s="63">
        <v>0</v>
      </c>
      <c r="U158" s="63">
        <v>11</v>
      </c>
      <c r="V158" s="63">
        <v>0</v>
      </c>
      <c r="W158" s="63">
        <v>11</v>
      </c>
      <c r="X158" s="63">
        <v>0</v>
      </c>
      <c r="Y158" s="63">
        <f>SUM(Таблица8[[#This Row],[17]:[21]])</f>
        <v>11</v>
      </c>
      <c r="Z158" s="63">
        <v>0</v>
      </c>
      <c r="AA158" s="63">
        <v>0</v>
      </c>
      <c r="AB158" s="63"/>
      <c r="AC158" s="67">
        <v>42685.520833333336</v>
      </c>
      <c r="AD158" s="67">
        <v>42685.614583333336</v>
      </c>
      <c r="AE158" s="67">
        <v>42685.614583333336</v>
      </c>
      <c r="AF158" s="68">
        <v>2.2999999999999998</v>
      </c>
      <c r="AG158" s="75"/>
      <c r="AH158" s="75"/>
      <c r="AI158" s="75"/>
      <c r="AJ158" s="70"/>
    </row>
    <row r="159" spans="1:36" s="39" customFormat="1" ht="25.5" x14ac:dyDescent="0.2">
      <c r="A159" s="5">
        <v>148</v>
      </c>
      <c r="B159" s="6" t="s">
        <v>222</v>
      </c>
      <c r="C159" s="35" t="s">
        <v>211</v>
      </c>
      <c r="D159" s="36" t="s">
        <v>325</v>
      </c>
      <c r="E159" s="36">
        <v>6</v>
      </c>
      <c r="F159" s="34">
        <v>1</v>
      </c>
      <c r="G159" s="34" t="s">
        <v>87</v>
      </c>
      <c r="H159" s="34" t="s">
        <v>87</v>
      </c>
      <c r="I159" s="36">
        <v>0</v>
      </c>
      <c r="J159" s="36">
        <v>0</v>
      </c>
      <c r="K159" s="36">
        <v>0</v>
      </c>
      <c r="L159" s="36">
        <v>0</v>
      </c>
      <c r="M159" s="36">
        <v>5</v>
      </c>
      <c r="N159" s="36">
        <v>0</v>
      </c>
      <c r="O159" s="36">
        <v>0</v>
      </c>
      <c r="P159" s="5">
        <f>SUM(Таблица8[[#This Row],[9]:[15]])</f>
        <v>5</v>
      </c>
      <c r="Q159" s="36">
        <v>0</v>
      </c>
      <c r="R159" s="36">
        <v>0</v>
      </c>
      <c r="S159" s="36">
        <v>0</v>
      </c>
      <c r="T159" s="36">
        <v>0</v>
      </c>
      <c r="U159" s="36">
        <v>22</v>
      </c>
      <c r="V159" s="36">
        <v>22</v>
      </c>
      <c r="W159" s="36">
        <v>0</v>
      </c>
      <c r="X159" s="36">
        <v>0</v>
      </c>
      <c r="Y159" s="5">
        <f>SUM(Таблица8[[#This Row],[17]:[21]])</f>
        <v>22</v>
      </c>
      <c r="Z159" s="36">
        <v>0</v>
      </c>
      <c r="AA159" s="36">
        <v>0</v>
      </c>
      <c r="AB159" s="5">
        <f>Таблица8[[#This Row],[25]]+Таблица8[[#This Row],[26]]+Таблица8[[#This Row],[27]]</f>
        <v>22</v>
      </c>
      <c r="AC159" s="41">
        <v>42688.409722222219</v>
      </c>
      <c r="AD159" s="41">
        <v>42689.270833333336</v>
      </c>
      <c r="AE159" s="41">
        <v>42689.270833333336</v>
      </c>
      <c r="AF159" s="44">
        <v>20.67</v>
      </c>
      <c r="AG159" s="47"/>
      <c r="AH159" s="47"/>
      <c r="AI159" s="47"/>
      <c r="AJ159" s="38">
        <f>Таблица8[28]*Таблица8[32]</f>
        <v>454.74</v>
      </c>
    </row>
    <row r="160" spans="1:36" s="71" customFormat="1" ht="25.5" x14ac:dyDescent="0.2">
      <c r="A160" s="5">
        <v>149</v>
      </c>
      <c r="B160" s="64" t="s">
        <v>222</v>
      </c>
      <c r="C160" s="65" t="s">
        <v>319</v>
      </c>
      <c r="D160" s="63" t="s">
        <v>91</v>
      </c>
      <c r="E160" s="63">
        <v>6</v>
      </c>
      <c r="F160" s="66">
        <v>0</v>
      </c>
      <c r="G160" s="66" t="s">
        <v>87</v>
      </c>
      <c r="H160" s="66" t="s">
        <v>87</v>
      </c>
      <c r="I160" s="63">
        <v>0</v>
      </c>
      <c r="J160" s="63">
        <v>0</v>
      </c>
      <c r="K160" s="63">
        <v>0</v>
      </c>
      <c r="L160" s="63">
        <v>0</v>
      </c>
      <c r="M160" s="63">
        <v>3</v>
      </c>
      <c r="N160" s="63">
        <v>0</v>
      </c>
      <c r="O160" s="63">
        <v>0</v>
      </c>
      <c r="P160" s="63">
        <f>SUM(Таблица8[[#This Row],[9]:[15]])</f>
        <v>3</v>
      </c>
      <c r="Q160" s="63">
        <v>0</v>
      </c>
      <c r="R160" s="63">
        <v>0</v>
      </c>
      <c r="S160" s="63">
        <v>0</v>
      </c>
      <c r="T160" s="63">
        <v>0</v>
      </c>
      <c r="U160" s="63">
        <v>34</v>
      </c>
      <c r="V160" s="63">
        <v>34</v>
      </c>
      <c r="W160" s="63">
        <v>0</v>
      </c>
      <c r="X160" s="63">
        <v>0</v>
      </c>
      <c r="Y160" s="50">
        <f>SUM(Таблица8[[#This Row],[17]:[21]])</f>
        <v>34</v>
      </c>
      <c r="Z160" s="63">
        <v>0</v>
      </c>
      <c r="AA160" s="63">
        <v>0</v>
      </c>
      <c r="AB160" s="50"/>
      <c r="AC160" s="67">
        <v>42688.5</v>
      </c>
      <c r="AD160" s="67">
        <v>42688.520833333336</v>
      </c>
      <c r="AE160" s="67">
        <v>42688.645833333336</v>
      </c>
      <c r="AF160" s="68">
        <v>0.5</v>
      </c>
      <c r="AG160" s="75"/>
      <c r="AH160" s="75"/>
      <c r="AI160" s="75"/>
      <c r="AJ160" s="70"/>
    </row>
    <row r="161" spans="1:36" s="39" customFormat="1" ht="25.5" x14ac:dyDescent="0.2">
      <c r="A161" s="5">
        <v>150</v>
      </c>
      <c r="B161" s="6" t="s">
        <v>222</v>
      </c>
      <c r="C161" s="35" t="s">
        <v>211</v>
      </c>
      <c r="D161" s="36" t="s">
        <v>325</v>
      </c>
      <c r="E161" s="36">
        <v>6</v>
      </c>
      <c r="F161" s="34">
        <v>1</v>
      </c>
      <c r="G161" s="34" t="s">
        <v>87</v>
      </c>
      <c r="H161" s="34" t="s">
        <v>87</v>
      </c>
      <c r="I161" s="36">
        <v>0</v>
      </c>
      <c r="J161" s="36">
        <v>0</v>
      </c>
      <c r="K161" s="36">
        <v>0</v>
      </c>
      <c r="L161" s="36">
        <v>0</v>
      </c>
      <c r="M161" s="36">
        <v>5</v>
      </c>
      <c r="N161" s="36">
        <v>0</v>
      </c>
      <c r="O161" s="36">
        <v>0</v>
      </c>
      <c r="P161" s="5">
        <f>SUM(Таблица8[[#This Row],[9]:[15]])</f>
        <v>5</v>
      </c>
      <c r="Q161" s="36">
        <v>0</v>
      </c>
      <c r="R161" s="36">
        <v>0</v>
      </c>
      <c r="S161" s="36">
        <v>0</v>
      </c>
      <c r="T161" s="36">
        <v>0</v>
      </c>
      <c r="U161" s="36">
        <v>22</v>
      </c>
      <c r="V161" s="36">
        <v>22</v>
      </c>
      <c r="W161" s="36">
        <v>0</v>
      </c>
      <c r="X161" s="36">
        <v>0</v>
      </c>
      <c r="Y161" s="5">
        <f>SUM(Таблица8[[#This Row],[17]:[21]])</f>
        <v>22</v>
      </c>
      <c r="Z161" s="36">
        <v>0</v>
      </c>
      <c r="AA161" s="36">
        <v>0</v>
      </c>
      <c r="AB161" s="5">
        <f>Таблица8[[#This Row],[25]]+Таблица8[[#This Row],[26]]+Таблица8[[#This Row],[27]]</f>
        <v>22</v>
      </c>
      <c r="AC161" s="41">
        <v>42689.385416666664</v>
      </c>
      <c r="AD161" s="41">
        <v>42689.684027777781</v>
      </c>
      <c r="AE161" s="41">
        <v>42689.684027777781</v>
      </c>
      <c r="AF161" s="44">
        <v>7.17</v>
      </c>
      <c r="AG161" s="47"/>
      <c r="AH161" s="47"/>
      <c r="AI161" s="47"/>
      <c r="AJ161" s="38">
        <f>Таблица8[28]*Таблица8[32]</f>
        <v>157.74</v>
      </c>
    </row>
    <row r="162" spans="1:36" s="39" customFormat="1" ht="25.5" x14ac:dyDescent="0.2">
      <c r="A162" s="5">
        <v>151</v>
      </c>
      <c r="B162" s="6" t="s">
        <v>222</v>
      </c>
      <c r="C162" s="35" t="s">
        <v>186</v>
      </c>
      <c r="D162" s="36" t="s">
        <v>324</v>
      </c>
      <c r="E162" s="36">
        <v>6</v>
      </c>
      <c r="F162" s="34">
        <v>1</v>
      </c>
      <c r="G162" s="34" t="s">
        <v>87</v>
      </c>
      <c r="H162" s="34" t="s">
        <v>87</v>
      </c>
      <c r="I162" s="36">
        <v>0</v>
      </c>
      <c r="J162" s="36">
        <v>0</v>
      </c>
      <c r="K162" s="36">
        <v>0</v>
      </c>
      <c r="L162" s="36">
        <v>1</v>
      </c>
      <c r="M162" s="36">
        <v>10</v>
      </c>
      <c r="N162" s="36">
        <v>1</v>
      </c>
      <c r="O162" s="36">
        <v>0</v>
      </c>
      <c r="P162" s="5">
        <f>SUM(Таблица8[[#This Row],[9]:[15]])</f>
        <v>12</v>
      </c>
      <c r="Q162" s="36">
        <v>0</v>
      </c>
      <c r="R162" s="36">
        <v>0</v>
      </c>
      <c r="S162" s="36">
        <v>0</v>
      </c>
      <c r="T162" s="36">
        <v>0</v>
      </c>
      <c r="U162" s="36">
        <v>33</v>
      </c>
      <c r="V162" s="36">
        <v>33</v>
      </c>
      <c r="W162" s="36">
        <v>0</v>
      </c>
      <c r="X162" s="36">
        <v>0</v>
      </c>
      <c r="Y162" s="5">
        <f>SUM(Таблица8[[#This Row],[17]:[21]])</f>
        <v>33</v>
      </c>
      <c r="Z162" s="36">
        <v>0</v>
      </c>
      <c r="AA162" s="36">
        <v>0</v>
      </c>
      <c r="AB162" s="5">
        <f>Таблица8[[#This Row],[25]]+Таблица8[[#This Row],[26]]+Таблица8[[#This Row],[27]]</f>
        <v>33</v>
      </c>
      <c r="AC162" s="41">
        <v>42689.829861111109</v>
      </c>
      <c r="AD162" s="41">
        <v>42689.954861111109</v>
      </c>
      <c r="AE162" s="41">
        <v>42689.954861111109</v>
      </c>
      <c r="AF162" s="44">
        <v>3</v>
      </c>
      <c r="AG162" s="47"/>
      <c r="AH162" s="47"/>
      <c r="AI162" s="47"/>
      <c r="AJ162" s="38">
        <f>Таблица8[28]*Таблица8[32]</f>
        <v>99</v>
      </c>
    </row>
    <row r="163" spans="1:36" s="39" customFormat="1" ht="25.5" x14ac:dyDescent="0.2">
      <c r="A163" s="5">
        <v>152</v>
      </c>
      <c r="B163" s="6" t="s">
        <v>222</v>
      </c>
      <c r="C163" s="35" t="s">
        <v>212</v>
      </c>
      <c r="D163" s="36" t="s">
        <v>324</v>
      </c>
      <c r="E163" s="36">
        <v>10</v>
      </c>
      <c r="F163" s="34">
        <v>1</v>
      </c>
      <c r="G163" s="34" t="s">
        <v>87</v>
      </c>
      <c r="H163" s="34" t="s">
        <v>87</v>
      </c>
      <c r="I163" s="36">
        <v>0</v>
      </c>
      <c r="J163" s="36">
        <v>0</v>
      </c>
      <c r="K163" s="36">
        <v>0</v>
      </c>
      <c r="L163" s="36">
        <v>1</v>
      </c>
      <c r="M163" s="36">
        <v>0</v>
      </c>
      <c r="N163" s="36">
        <v>1</v>
      </c>
      <c r="O163" s="36">
        <v>0</v>
      </c>
      <c r="P163" s="5">
        <f>SUM(Таблица8[[#This Row],[9]:[15]])</f>
        <v>2</v>
      </c>
      <c r="Q163" s="36">
        <v>0</v>
      </c>
      <c r="R163" s="36">
        <v>0</v>
      </c>
      <c r="S163" s="36">
        <v>0</v>
      </c>
      <c r="T163" s="36">
        <v>3</v>
      </c>
      <c r="U163" s="36">
        <v>0</v>
      </c>
      <c r="V163" s="36">
        <v>0</v>
      </c>
      <c r="W163" s="36">
        <v>3</v>
      </c>
      <c r="X163" s="36">
        <v>0</v>
      </c>
      <c r="Y163" s="5">
        <f>SUM(Таблица8[[#This Row],[17]:[21]])</f>
        <v>3</v>
      </c>
      <c r="Z163" s="36">
        <v>0</v>
      </c>
      <c r="AA163" s="36">
        <v>0</v>
      </c>
      <c r="AB163" s="5">
        <f>Таблица8[[#This Row],[25]]+Таблица8[[#This Row],[26]]+Таблица8[[#This Row],[27]]</f>
        <v>3</v>
      </c>
      <c r="AC163" s="41">
        <v>42694.076388888891</v>
      </c>
      <c r="AD163" s="41">
        <v>42694.097222222219</v>
      </c>
      <c r="AE163" s="41">
        <v>42694.097222222219</v>
      </c>
      <c r="AF163" s="44">
        <v>0.5</v>
      </c>
      <c r="AG163" s="47"/>
      <c r="AH163" s="47"/>
      <c r="AI163" s="47"/>
      <c r="AJ163" s="38">
        <f>Таблица8[28]*Таблица8[32]</f>
        <v>1.5</v>
      </c>
    </row>
    <row r="164" spans="1:36" s="39" customFormat="1" ht="25.5" x14ac:dyDescent="0.2">
      <c r="A164" s="5">
        <v>153</v>
      </c>
      <c r="B164" s="6" t="s">
        <v>222</v>
      </c>
      <c r="C164" s="35" t="s">
        <v>213</v>
      </c>
      <c r="D164" s="36" t="s">
        <v>324</v>
      </c>
      <c r="E164" s="36">
        <v>6</v>
      </c>
      <c r="F164" s="34">
        <v>1</v>
      </c>
      <c r="G164" s="34" t="s">
        <v>87</v>
      </c>
      <c r="H164" s="34" t="s">
        <v>87</v>
      </c>
      <c r="I164" s="36">
        <v>0</v>
      </c>
      <c r="J164" s="36">
        <v>0</v>
      </c>
      <c r="K164" s="36">
        <v>2</v>
      </c>
      <c r="L164" s="36">
        <v>0</v>
      </c>
      <c r="M164" s="36">
        <v>3</v>
      </c>
      <c r="N164" s="36">
        <v>1</v>
      </c>
      <c r="O164" s="36">
        <v>0</v>
      </c>
      <c r="P164" s="5">
        <f>SUM(Таблица8[[#This Row],[9]:[15]])</f>
        <v>6</v>
      </c>
      <c r="Q164" s="36">
        <v>0</v>
      </c>
      <c r="R164" s="36">
        <v>0</v>
      </c>
      <c r="S164" s="36">
        <v>1</v>
      </c>
      <c r="T164" s="36">
        <v>0</v>
      </c>
      <c r="U164" s="36">
        <v>9</v>
      </c>
      <c r="V164" s="36">
        <v>9</v>
      </c>
      <c r="W164" s="36">
        <v>1</v>
      </c>
      <c r="X164" s="36">
        <v>0</v>
      </c>
      <c r="Y164" s="5">
        <f>SUM(Таблица8[[#This Row],[17]:[21]])</f>
        <v>10</v>
      </c>
      <c r="Z164" s="36">
        <v>0</v>
      </c>
      <c r="AA164" s="36">
        <v>0</v>
      </c>
      <c r="AB164" s="5">
        <f>Таблица8[[#This Row],[25]]+Таблица8[[#This Row],[26]]+Таблица8[[#This Row],[27]]</f>
        <v>10</v>
      </c>
      <c r="AC164" s="41">
        <v>42696.604166666664</v>
      </c>
      <c r="AD164" s="41">
        <v>42696.645833333336</v>
      </c>
      <c r="AE164" s="41">
        <v>42696.645833333336</v>
      </c>
      <c r="AF164" s="44">
        <v>1</v>
      </c>
      <c r="AG164" s="47"/>
      <c r="AH164" s="47"/>
      <c r="AI164" s="47"/>
      <c r="AJ164" s="38">
        <f>Таблица8[28]*Таблица8[32]</f>
        <v>10</v>
      </c>
    </row>
    <row r="165" spans="1:36" s="39" customFormat="1" ht="25.5" x14ac:dyDescent="0.2">
      <c r="A165" s="5">
        <v>154</v>
      </c>
      <c r="B165" s="6" t="s">
        <v>222</v>
      </c>
      <c r="C165" s="35" t="s">
        <v>214</v>
      </c>
      <c r="D165" s="36" t="s">
        <v>324</v>
      </c>
      <c r="E165" s="36">
        <v>0.4</v>
      </c>
      <c r="F165" s="34">
        <v>1</v>
      </c>
      <c r="G165" s="34" t="s">
        <v>87</v>
      </c>
      <c r="H165" s="34" t="s">
        <v>87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5">
        <f>SUM(Таблица8[[#This Row],[9]:[15]])</f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14</v>
      </c>
      <c r="V165" s="36">
        <v>14</v>
      </c>
      <c r="W165" s="36">
        <v>0</v>
      </c>
      <c r="X165" s="36">
        <v>0</v>
      </c>
      <c r="Y165" s="5">
        <f>SUM(Таблица8[[#This Row],[17]:[21]])</f>
        <v>14</v>
      </c>
      <c r="Z165" s="36">
        <v>0</v>
      </c>
      <c r="AA165" s="36">
        <v>0</v>
      </c>
      <c r="AB165" s="5">
        <f>Таблица8[[#This Row],[25]]+Таблица8[[#This Row],[26]]+Таблица8[[#This Row],[27]]</f>
        <v>14</v>
      </c>
      <c r="AC165" s="41">
        <v>42697.815972222219</v>
      </c>
      <c r="AD165" s="41">
        <v>42698.625</v>
      </c>
      <c r="AE165" s="41">
        <v>42698.625</v>
      </c>
      <c r="AF165" s="44">
        <v>19.420000000000002</v>
      </c>
      <c r="AG165" s="47"/>
      <c r="AH165" s="47"/>
      <c r="AI165" s="47"/>
      <c r="AJ165" s="38">
        <f>Таблица8[28]*Таблица8[32]</f>
        <v>271.88</v>
      </c>
    </row>
    <row r="166" spans="1:36" s="39" customFormat="1" ht="25.5" x14ac:dyDescent="0.2">
      <c r="A166" s="5">
        <v>155</v>
      </c>
      <c r="B166" s="6" t="s">
        <v>222</v>
      </c>
      <c r="C166" s="35" t="s">
        <v>215</v>
      </c>
      <c r="D166" s="36" t="s">
        <v>325</v>
      </c>
      <c r="E166" s="36">
        <v>10</v>
      </c>
      <c r="F166" s="34">
        <v>1</v>
      </c>
      <c r="G166" s="34" t="s">
        <v>87</v>
      </c>
      <c r="H166" s="34" t="s">
        <v>87</v>
      </c>
      <c r="I166" s="36">
        <v>0</v>
      </c>
      <c r="J166" s="36">
        <v>0</v>
      </c>
      <c r="K166" s="36">
        <v>0</v>
      </c>
      <c r="L166" s="36">
        <v>1</v>
      </c>
      <c r="M166" s="36">
        <v>3</v>
      </c>
      <c r="N166" s="36">
        <v>0</v>
      </c>
      <c r="O166" s="36">
        <v>0</v>
      </c>
      <c r="P166" s="5">
        <f>SUM(Таблица8[[#This Row],[9]:[15]])</f>
        <v>4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5">
        <f>SUM(Таблица8[[#This Row],[17]:[21]])</f>
        <v>0</v>
      </c>
      <c r="Z166" s="36">
        <v>0</v>
      </c>
      <c r="AA166" s="36">
        <v>0</v>
      </c>
      <c r="AB166" s="5">
        <f>Таблица8[[#This Row],[25]]+Таблица8[[#This Row],[26]]+Таблица8[[#This Row],[27]]</f>
        <v>0</v>
      </c>
      <c r="AC166" s="41">
        <v>42701.770833333336</v>
      </c>
      <c r="AD166" s="41">
        <v>42701.927083333336</v>
      </c>
      <c r="AE166" s="41">
        <v>42701.927083333336</v>
      </c>
      <c r="AF166" s="44">
        <v>3.75</v>
      </c>
      <c r="AG166" s="47"/>
      <c r="AH166" s="47"/>
      <c r="AI166" s="47"/>
      <c r="AJ166" s="38">
        <f>Таблица8[28]*Таблица8[32]</f>
        <v>0</v>
      </c>
    </row>
    <row r="167" spans="1:36" s="39" customFormat="1" ht="25.5" x14ac:dyDescent="0.2">
      <c r="A167" s="5">
        <v>156</v>
      </c>
      <c r="B167" s="6" t="s">
        <v>222</v>
      </c>
      <c r="C167" s="35" t="s">
        <v>216</v>
      </c>
      <c r="D167" s="36" t="s">
        <v>65</v>
      </c>
      <c r="E167" s="36">
        <v>0.4</v>
      </c>
      <c r="F167" s="34">
        <v>1</v>
      </c>
      <c r="G167" s="34" t="s">
        <v>87</v>
      </c>
      <c r="H167" s="34" t="s">
        <v>87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5">
        <f>SUM(Таблица8[[#This Row],[9]:[15]])</f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2</v>
      </c>
      <c r="V167" s="36">
        <v>2</v>
      </c>
      <c r="W167" s="36">
        <v>0</v>
      </c>
      <c r="X167" s="36">
        <v>0</v>
      </c>
      <c r="Y167" s="5">
        <f>SUM(Таблица8[[#This Row],[17]:[21]])</f>
        <v>2</v>
      </c>
      <c r="Z167" s="36">
        <v>0</v>
      </c>
      <c r="AA167" s="36">
        <v>0</v>
      </c>
      <c r="AB167" s="5">
        <f>Таблица8[[#This Row],[25]]+Таблица8[[#This Row],[26]]+Таблица8[[#This Row],[27]]</f>
        <v>2</v>
      </c>
      <c r="AC167" s="41">
        <v>42702.6875</v>
      </c>
      <c r="AD167" s="41">
        <v>42702.909722222219</v>
      </c>
      <c r="AE167" s="41">
        <v>42702.909722222219</v>
      </c>
      <c r="AF167" s="44">
        <v>5.33</v>
      </c>
      <c r="AG167" s="47"/>
      <c r="AH167" s="47"/>
      <c r="AI167" s="47"/>
      <c r="AJ167" s="38">
        <f>Таблица8[28]*Таблица8[32]</f>
        <v>10.66</v>
      </c>
    </row>
    <row r="168" spans="1:36" s="39" customFormat="1" ht="25.5" x14ac:dyDescent="0.2">
      <c r="A168" s="5">
        <v>157</v>
      </c>
      <c r="B168" s="6" t="s">
        <v>222</v>
      </c>
      <c r="C168" s="51" t="s">
        <v>217</v>
      </c>
      <c r="D168" s="37" t="s">
        <v>324</v>
      </c>
      <c r="E168" s="37">
        <v>6</v>
      </c>
      <c r="F168" s="34">
        <v>1</v>
      </c>
      <c r="G168" s="34" t="s">
        <v>87</v>
      </c>
      <c r="H168" s="34" t="s">
        <v>87</v>
      </c>
      <c r="I168" s="36">
        <v>0</v>
      </c>
      <c r="J168" s="36">
        <v>0</v>
      </c>
      <c r="K168" s="36">
        <v>0</v>
      </c>
      <c r="L168" s="37">
        <v>1</v>
      </c>
      <c r="M168" s="36">
        <v>0</v>
      </c>
      <c r="N168" s="37">
        <v>1</v>
      </c>
      <c r="O168" s="36">
        <v>0</v>
      </c>
      <c r="P168" s="63">
        <f>SUM(Таблица8[[#This Row],[9]:[15]])</f>
        <v>2</v>
      </c>
      <c r="Q168" s="36">
        <v>0</v>
      </c>
      <c r="R168" s="36">
        <v>0</v>
      </c>
      <c r="S168" s="36">
        <v>0</v>
      </c>
      <c r="T168" s="37">
        <v>8</v>
      </c>
      <c r="U168" s="37">
        <v>0</v>
      </c>
      <c r="V168" s="37">
        <v>3</v>
      </c>
      <c r="W168" s="37">
        <v>5</v>
      </c>
      <c r="X168" s="36">
        <v>0</v>
      </c>
      <c r="Y168" s="37">
        <f>SUM(Таблица8[[#This Row],[17]:[21]])</f>
        <v>8</v>
      </c>
      <c r="Z168" s="36">
        <v>0</v>
      </c>
      <c r="AA168" s="36">
        <v>0</v>
      </c>
      <c r="AB168" s="61">
        <f>Таблица8[[#This Row],[25]]+Таблица8[[#This Row],[26]]+Таблица8[[#This Row],[27]]</f>
        <v>8</v>
      </c>
      <c r="AC168" s="41">
        <v>42705.1875</v>
      </c>
      <c r="AD168" s="41">
        <v>42705.270833333336</v>
      </c>
      <c r="AE168" s="41">
        <v>42705.270833333336</v>
      </c>
      <c r="AF168" s="44">
        <v>2</v>
      </c>
      <c r="AG168" s="47"/>
      <c r="AH168" s="47"/>
      <c r="AI168" s="47"/>
      <c r="AJ168" s="38">
        <f>Таблица8[28]*Таблица8[32]</f>
        <v>16</v>
      </c>
    </row>
    <row r="169" spans="1:36" s="71" customFormat="1" ht="25.5" x14ac:dyDescent="0.2">
      <c r="A169" s="5">
        <v>158</v>
      </c>
      <c r="B169" s="64" t="s">
        <v>222</v>
      </c>
      <c r="C169" s="65" t="s">
        <v>320</v>
      </c>
      <c r="D169" s="63" t="s">
        <v>324</v>
      </c>
      <c r="E169" s="63">
        <v>10</v>
      </c>
      <c r="F169" s="66">
        <v>0</v>
      </c>
      <c r="G169" s="66" t="s">
        <v>87</v>
      </c>
      <c r="H169" s="66" t="s">
        <v>87</v>
      </c>
      <c r="I169" s="63">
        <v>0</v>
      </c>
      <c r="J169" s="63">
        <v>0</v>
      </c>
      <c r="K169" s="63">
        <v>0</v>
      </c>
      <c r="L169" s="63">
        <v>0</v>
      </c>
      <c r="M169" s="63">
        <v>3</v>
      </c>
      <c r="N169" s="63">
        <v>0</v>
      </c>
      <c r="O169" s="63">
        <v>0</v>
      </c>
      <c r="P169" s="63">
        <f>SUM(Таблица8[[#This Row],[9]:[15]])</f>
        <v>3</v>
      </c>
      <c r="Q169" s="63">
        <v>0</v>
      </c>
      <c r="R169" s="63">
        <v>0</v>
      </c>
      <c r="S169" s="63">
        <v>0</v>
      </c>
      <c r="T169" s="63">
        <v>20</v>
      </c>
      <c r="U169" s="63">
        <v>20</v>
      </c>
      <c r="V169" s="63">
        <v>0</v>
      </c>
      <c r="W169" s="63">
        <v>0</v>
      </c>
      <c r="X169" s="63">
        <v>0</v>
      </c>
      <c r="Y169" s="63">
        <f>SUM(Таблица8[[#This Row],[17]:[21]])</f>
        <v>40</v>
      </c>
      <c r="Z169" s="63">
        <v>0</v>
      </c>
      <c r="AA169" s="63">
        <v>0</v>
      </c>
      <c r="AB169" s="63"/>
      <c r="AC169" s="67">
        <v>42707.489583333336</v>
      </c>
      <c r="AD169" s="74">
        <v>42707.572916666664</v>
      </c>
      <c r="AE169" s="67">
        <v>42707.572916666664</v>
      </c>
      <c r="AF169" s="68">
        <v>2</v>
      </c>
      <c r="AG169" s="75"/>
      <c r="AH169" s="75"/>
      <c r="AI169" s="75"/>
      <c r="AJ169" s="70"/>
    </row>
    <row r="170" spans="1:36" s="71" customFormat="1" ht="25.5" x14ac:dyDescent="0.2">
      <c r="A170" s="5">
        <v>159</v>
      </c>
      <c r="B170" s="64" t="s">
        <v>222</v>
      </c>
      <c r="C170" s="65" t="s">
        <v>321</v>
      </c>
      <c r="D170" s="63" t="s">
        <v>91</v>
      </c>
      <c r="E170" s="63">
        <v>6</v>
      </c>
      <c r="F170" s="66">
        <v>0</v>
      </c>
      <c r="G170" s="66" t="s">
        <v>87</v>
      </c>
      <c r="H170" s="66" t="s">
        <v>87</v>
      </c>
      <c r="I170" s="63">
        <v>0</v>
      </c>
      <c r="J170" s="63">
        <v>0</v>
      </c>
      <c r="K170" s="63">
        <v>0</v>
      </c>
      <c r="L170" s="63">
        <v>1</v>
      </c>
      <c r="M170" s="63">
        <v>0</v>
      </c>
      <c r="N170" s="63">
        <v>1</v>
      </c>
      <c r="O170" s="63">
        <v>0</v>
      </c>
      <c r="P170" s="63">
        <f>SUM(Таблица8[[#This Row],[9]:[15]])</f>
        <v>2</v>
      </c>
      <c r="Q170" s="63">
        <v>0</v>
      </c>
      <c r="R170" s="63">
        <v>0</v>
      </c>
      <c r="S170" s="63">
        <v>0</v>
      </c>
      <c r="T170" s="63">
        <v>8</v>
      </c>
      <c r="U170" s="63">
        <v>0</v>
      </c>
      <c r="V170" s="63">
        <v>3</v>
      </c>
      <c r="W170" s="63">
        <v>5</v>
      </c>
      <c r="X170" s="63">
        <v>0</v>
      </c>
      <c r="Y170" s="63">
        <f>SUM(Таблица8[[#This Row],[17]:[21]])</f>
        <v>8</v>
      </c>
      <c r="Z170" s="63">
        <v>0</v>
      </c>
      <c r="AA170" s="63">
        <v>0</v>
      </c>
      <c r="AB170" s="63"/>
      <c r="AC170" s="67">
        <v>42708.666666666664</v>
      </c>
      <c r="AD170" s="74">
        <v>42708.75</v>
      </c>
      <c r="AE170" s="67">
        <v>42708.75</v>
      </c>
      <c r="AF170" s="68">
        <v>2</v>
      </c>
      <c r="AG170" s="75"/>
      <c r="AH170" s="75"/>
      <c r="AI170" s="75"/>
      <c r="AJ170" s="70"/>
    </row>
    <row r="171" spans="1:36" s="71" customFormat="1" ht="25.5" x14ac:dyDescent="0.2">
      <c r="A171" s="5">
        <v>160</v>
      </c>
      <c r="B171" s="64" t="s">
        <v>222</v>
      </c>
      <c r="C171" s="65" t="s">
        <v>322</v>
      </c>
      <c r="D171" s="63" t="s">
        <v>65</v>
      </c>
      <c r="E171" s="63">
        <v>0.4</v>
      </c>
      <c r="F171" s="66">
        <v>0</v>
      </c>
      <c r="G171" s="66" t="s">
        <v>87</v>
      </c>
      <c r="H171" s="66" t="s">
        <v>87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63">
        <v>0</v>
      </c>
      <c r="O171" s="63">
        <v>0</v>
      </c>
      <c r="P171" s="63">
        <f>SUM(Таблица8[[#This Row],[9]:[15]])</f>
        <v>0</v>
      </c>
      <c r="Q171" s="63">
        <v>0</v>
      </c>
      <c r="R171" s="63">
        <v>0</v>
      </c>
      <c r="S171" s="63">
        <v>0</v>
      </c>
      <c r="T171" s="63">
        <v>0</v>
      </c>
      <c r="U171" s="63">
        <v>6</v>
      </c>
      <c r="V171" s="63">
        <v>6</v>
      </c>
      <c r="W171" s="63">
        <v>0</v>
      </c>
      <c r="X171" s="63">
        <v>0</v>
      </c>
      <c r="Y171" s="63">
        <f>SUM(Таблица8[[#This Row],[17]:[21]])</f>
        <v>6</v>
      </c>
      <c r="Z171" s="63">
        <v>0</v>
      </c>
      <c r="AA171" s="63">
        <v>0</v>
      </c>
      <c r="AB171" s="63"/>
      <c r="AC171" s="67">
        <v>42710.552083333336</v>
      </c>
      <c r="AD171" s="74">
        <v>42710.625</v>
      </c>
      <c r="AE171" s="67">
        <v>42710.625</v>
      </c>
      <c r="AF171" s="68">
        <v>1.8</v>
      </c>
      <c r="AG171" s="75"/>
      <c r="AH171" s="75"/>
      <c r="AI171" s="75"/>
      <c r="AJ171" s="70"/>
    </row>
    <row r="172" spans="1:36" s="71" customFormat="1" ht="25.5" x14ac:dyDescent="0.2">
      <c r="A172" s="5">
        <v>161</v>
      </c>
      <c r="B172" s="64" t="s">
        <v>222</v>
      </c>
      <c r="C172" s="65" t="s">
        <v>250</v>
      </c>
      <c r="D172" s="63" t="s">
        <v>126</v>
      </c>
      <c r="E172" s="63">
        <v>6</v>
      </c>
      <c r="F172" s="66">
        <v>0</v>
      </c>
      <c r="G172" s="66" t="s">
        <v>87</v>
      </c>
      <c r="H172" s="66" t="s">
        <v>87</v>
      </c>
      <c r="I172" s="63">
        <v>0</v>
      </c>
      <c r="J172" s="63">
        <v>0</v>
      </c>
      <c r="K172" s="63">
        <v>2</v>
      </c>
      <c r="L172" s="63">
        <v>1</v>
      </c>
      <c r="M172" s="63">
        <v>3</v>
      </c>
      <c r="N172" s="63">
        <v>2</v>
      </c>
      <c r="O172" s="63">
        <v>0</v>
      </c>
      <c r="P172" s="63">
        <f>SUM(Таблица8[[#This Row],[9]:[15]])</f>
        <v>8</v>
      </c>
      <c r="Q172" s="63">
        <v>0</v>
      </c>
      <c r="R172" s="63">
        <v>0</v>
      </c>
      <c r="S172" s="63">
        <v>0</v>
      </c>
      <c r="T172" s="63">
        <v>0</v>
      </c>
      <c r="U172" s="63">
        <v>11</v>
      </c>
      <c r="V172" s="63">
        <v>0</v>
      </c>
      <c r="W172" s="63">
        <v>11</v>
      </c>
      <c r="X172" s="63">
        <v>0</v>
      </c>
      <c r="Y172" s="63">
        <f>SUM(Таблица8[[#This Row],[17]:[21]])</f>
        <v>11</v>
      </c>
      <c r="Z172" s="63">
        <v>0</v>
      </c>
      <c r="AA172" s="63">
        <v>0</v>
      </c>
      <c r="AB172" s="63"/>
      <c r="AC172" s="67">
        <v>42711.701388888891</v>
      </c>
      <c r="AD172" s="74">
        <v>42711.958333333336</v>
      </c>
      <c r="AE172" s="67">
        <v>42711.958333333336</v>
      </c>
      <c r="AF172" s="68">
        <v>6.2</v>
      </c>
      <c r="AG172" s="75"/>
      <c r="AH172" s="75"/>
      <c r="AI172" s="75"/>
      <c r="AJ172" s="70"/>
    </row>
    <row r="173" spans="1:36" s="71" customFormat="1" ht="25.5" x14ac:dyDescent="0.2">
      <c r="A173" s="5">
        <v>162</v>
      </c>
      <c r="B173" s="64" t="s">
        <v>222</v>
      </c>
      <c r="C173" s="65" t="s">
        <v>323</v>
      </c>
      <c r="D173" s="63" t="s">
        <v>91</v>
      </c>
      <c r="E173" s="63">
        <v>10</v>
      </c>
      <c r="F173" s="66">
        <v>0</v>
      </c>
      <c r="G173" s="66" t="s">
        <v>87</v>
      </c>
      <c r="H173" s="66" t="s">
        <v>87</v>
      </c>
      <c r="I173" s="63">
        <v>0</v>
      </c>
      <c r="J173" s="63">
        <v>0</v>
      </c>
      <c r="K173" s="63">
        <v>0</v>
      </c>
      <c r="L173" s="63">
        <v>1</v>
      </c>
      <c r="M173" s="63">
        <v>0</v>
      </c>
      <c r="N173" s="63">
        <v>0</v>
      </c>
      <c r="O173" s="63">
        <v>0</v>
      </c>
      <c r="P173" s="63">
        <f>SUM(Таблица8[[#This Row],[9]:[15]])</f>
        <v>1</v>
      </c>
      <c r="Q173" s="63">
        <v>0</v>
      </c>
      <c r="R173" s="63">
        <v>0</v>
      </c>
      <c r="S173" s="63">
        <v>0</v>
      </c>
      <c r="T173" s="63">
        <v>1</v>
      </c>
      <c r="U173" s="63">
        <v>0</v>
      </c>
      <c r="V173" s="63">
        <v>0</v>
      </c>
      <c r="W173" s="63">
        <v>1</v>
      </c>
      <c r="X173" s="63">
        <v>0</v>
      </c>
      <c r="Y173" s="63">
        <f>SUM(Таблица8[[#This Row],[17]:[21]])</f>
        <v>1</v>
      </c>
      <c r="Z173" s="63">
        <v>0</v>
      </c>
      <c r="AA173" s="63">
        <v>0</v>
      </c>
      <c r="AB173" s="63"/>
      <c r="AC173" s="67">
        <v>42711.649305555555</v>
      </c>
      <c r="AD173" s="74">
        <v>42711.711805555555</v>
      </c>
      <c r="AE173" s="67">
        <v>42711.711805555555</v>
      </c>
      <c r="AF173" s="68">
        <v>1.5</v>
      </c>
      <c r="AG173" s="75"/>
      <c r="AH173" s="75"/>
      <c r="AI173" s="75"/>
      <c r="AJ173" s="70"/>
    </row>
    <row r="174" spans="1:36" s="39" customFormat="1" ht="25.5" x14ac:dyDescent="0.2">
      <c r="A174" s="5">
        <v>163</v>
      </c>
      <c r="B174" s="6" t="s">
        <v>222</v>
      </c>
      <c r="C174" s="51" t="s">
        <v>218</v>
      </c>
      <c r="D174" s="37" t="s">
        <v>65</v>
      </c>
      <c r="E174" s="37">
        <v>0.4</v>
      </c>
      <c r="F174" s="34">
        <v>1</v>
      </c>
      <c r="G174" s="34" t="s">
        <v>87</v>
      </c>
      <c r="H174" s="34" t="s">
        <v>87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7">
        <v>0</v>
      </c>
      <c r="O174" s="36">
        <v>0</v>
      </c>
      <c r="P174" s="37">
        <f>SUM(Таблица8[[#This Row],[9]:[15]])</f>
        <v>0</v>
      </c>
      <c r="Q174" s="36">
        <v>0</v>
      </c>
      <c r="R174" s="36">
        <v>0</v>
      </c>
      <c r="S174" s="36">
        <v>0</v>
      </c>
      <c r="T174" s="37">
        <v>0</v>
      </c>
      <c r="U174" s="37">
        <v>35</v>
      </c>
      <c r="V174" s="37">
        <v>35</v>
      </c>
      <c r="W174" s="37">
        <v>0</v>
      </c>
      <c r="X174" s="36">
        <v>0</v>
      </c>
      <c r="Y174" s="37">
        <f>SUM(Таблица8[[#This Row],[17]:[21]])</f>
        <v>35</v>
      </c>
      <c r="Z174" s="36">
        <v>0</v>
      </c>
      <c r="AA174" s="36">
        <v>0</v>
      </c>
      <c r="AB174" s="61">
        <f>Таблица8[[#This Row],[25]]+Таблица8[[#This Row],[26]]+Таблица8[[#This Row],[27]]</f>
        <v>35</v>
      </c>
      <c r="AC174" s="41">
        <v>42714.541666666664</v>
      </c>
      <c r="AD174" s="46">
        <v>42714.625</v>
      </c>
      <c r="AE174" s="41">
        <v>42714.625</v>
      </c>
      <c r="AF174" s="44">
        <v>2</v>
      </c>
      <c r="AG174" s="47"/>
      <c r="AH174" s="47"/>
      <c r="AI174" s="47"/>
      <c r="AJ174" s="38">
        <f>Таблица8[28]*Таблица8[32]</f>
        <v>70</v>
      </c>
    </row>
    <row r="175" spans="1:36" s="39" customFormat="1" ht="25.5" x14ac:dyDescent="0.2">
      <c r="A175" s="5">
        <v>164</v>
      </c>
      <c r="B175" s="6" t="s">
        <v>222</v>
      </c>
      <c r="C175" s="51" t="s">
        <v>219</v>
      </c>
      <c r="D175" s="37" t="s">
        <v>324</v>
      </c>
      <c r="E175" s="37">
        <v>0.4</v>
      </c>
      <c r="F175" s="34">
        <v>1</v>
      </c>
      <c r="G175" s="34" t="s">
        <v>87</v>
      </c>
      <c r="H175" s="34" t="s">
        <v>87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7">
        <v>0</v>
      </c>
      <c r="O175" s="36">
        <v>0</v>
      </c>
      <c r="P175" s="37">
        <f>SUM(Таблица8[[#This Row],[9]:[15]])</f>
        <v>0</v>
      </c>
      <c r="Q175" s="36">
        <v>0</v>
      </c>
      <c r="R175" s="36">
        <v>0</v>
      </c>
      <c r="S175" s="36">
        <v>0</v>
      </c>
      <c r="T175" s="37">
        <v>1</v>
      </c>
      <c r="U175" s="37">
        <v>0</v>
      </c>
      <c r="V175" s="37">
        <v>1</v>
      </c>
      <c r="W175" s="37">
        <v>0</v>
      </c>
      <c r="X175" s="36">
        <v>0</v>
      </c>
      <c r="Y175" s="37">
        <f>SUM(Таблица8[[#This Row],[17]:[21]])</f>
        <v>1</v>
      </c>
      <c r="Z175" s="36">
        <v>0</v>
      </c>
      <c r="AA175" s="36">
        <v>0</v>
      </c>
      <c r="AB175" s="61">
        <f>Таблица8[[#This Row],[25]]+Таблица8[[#This Row],[26]]+Таблица8[[#This Row],[27]]</f>
        <v>1</v>
      </c>
      <c r="AC175" s="41">
        <v>42714.763888888891</v>
      </c>
      <c r="AD175" s="46">
        <v>42715.027777777781</v>
      </c>
      <c r="AE175" s="41">
        <v>42715.027777777781</v>
      </c>
      <c r="AF175" s="44">
        <v>6.33</v>
      </c>
      <c r="AG175" s="47"/>
      <c r="AH175" s="47"/>
      <c r="AI175" s="47"/>
      <c r="AJ175" s="38">
        <f>Таблица8[28]*Таблица8[32]</f>
        <v>6.33</v>
      </c>
    </row>
    <row r="176" spans="1:36" s="39" customFormat="1" ht="25.5" x14ac:dyDescent="0.2">
      <c r="A176" s="5">
        <v>165</v>
      </c>
      <c r="B176" s="6" t="s">
        <v>222</v>
      </c>
      <c r="C176" s="51" t="s">
        <v>220</v>
      </c>
      <c r="D176" s="37" t="s">
        <v>326</v>
      </c>
      <c r="E176" s="37">
        <v>0.4</v>
      </c>
      <c r="F176" s="34">
        <v>1</v>
      </c>
      <c r="G176" s="34" t="s">
        <v>87</v>
      </c>
      <c r="H176" s="34" t="s">
        <v>87</v>
      </c>
      <c r="I176" s="36">
        <v>0</v>
      </c>
      <c r="J176" s="36">
        <v>0</v>
      </c>
      <c r="K176" s="36">
        <v>0</v>
      </c>
      <c r="L176" s="36">
        <v>0</v>
      </c>
      <c r="M176" s="37">
        <v>1</v>
      </c>
      <c r="N176" s="37">
        <v>0</v>
      </c>
      <c r="O176" s="36">
        <v>0</v>
      </c>
      <c r="P176" s="37">
        <f>SUM(Таблица8[[#This Row],[9]:[15]])</f>
        <v>1</v>
      </c>
      <c r="Q176" s="36">
        <v>0</v>
      </c>
      <c r="R176" s="36">
        <v>0</v>
      </c>
      <c r="S176" s="36">
        <v>0</v>
      </c>
      <c r="T176" s="37">
        <v>0</v>
      </c>
      <c r="U176" s="37">
        <v>35</v>
      </c>
      <c r="V176" s="37">
        <v>35</v>
      </c>
      <c r="W176" s="37">
        <v>0</v>
      </c>
      <c r="X176" s="36">
        <v>0</v>
      </c>
      <c r="Y176" s="37">
        <f>SUM(Таблица8[[#This Row],[17]:[21]])</f>
        <v>35</v>
      </c>
      <c r="Z176" s="36">
        <v>0</v>
      </c>
      <c r="AA176" s="36">
        <v>0</v>
      </c>
      <c r="AB176" s="61">
        <f>Таблица8[[#This Row],[25]]+Таблица8[[#This Row],[26]]+Таблица8[[#This Row],[27]]</f>
        <v>35</v>
      </c>
      <c r="AC176" s="41">
        <v>42722.854166666664</v>
      </c>
      <c r="AD176" s="46">
        <v>42722.916666666664</v>
      </c>
      <c r="AE176" s="41">
        <v>42722.916666666664</v>
      </c>
      <c r="AF176" s="44">
        <v>1.5</v>
      </c>
      <c r="AG176" s="47"/>
      <c r="AH176" s="47"/>
      <c r="AI176" s="47"/>
      <c r="AJ176" s="38">
        <f>Таблица8[28]*Таблица8[32]</f>
        <v>52.5</v>
      </c>
    </row>
    <row r="177" spans="1:36" s="39" customFormat="1" ht="25.5" x14ac:dyDescent="0.2">
      <c r="A177" s="5">
        <v>166</v>
      </c>
      <c r="B177" s="6" t="s">
        <v>222</v>
      </c>
      <c r="C177" s="51" t="s">
        <v>221</v>
      </c>
      <c r="D177" s="37" t="s">
        <v>65</v>
      </c>
      <c r="E177" s="37">
        <v>0.4</v>
      </c>
      <c r="F177" s="34">
        <v>1</v>
      </c>
      <c r="G177" s="34" t="s">
        <v>87</v>
      </c>
      <c r="H177" s="34" t="s">
        <v>87</v>
      </c>
      <c r="I177" s="36">
        <v>0</v>
      </c>
      <c r="J177" s="36">
        <v>0</v>
      </c>
      <c r="K177" s="36">
        <v>0</v>
      </c>
      <c r="L177" s="36">
        <v>0</v>
      </c>
      <c r="M177" s="37">
        <v>0</v>
      </c>
      <c r="N177" s="37">
        <v>0</v>
      </c>
      <c r="O177" s="36">
        <v>0</v>
      </c>
      <c r="P177" s="37">
        <f>SUM(Таблица8[[#This Row],[9]:[15]])</f>
        <v>0</v>
      </c>
      <c r="Q177" s="36">
        <v>0</v>
      </c>
      <c r="R177" s="36">
        <v>0</v>
      </c>
      <c r="S177" s="36">
        <v>0</v>
      </c>
      <c r="T177" s="37">
        <v>0</v>
      </c>
      <c r="U177" s="37">
        <v>2</v>
      </c>
      <c r="V177" s="37">
        <v>2</v>
      </c>
      <c r="W177" s="37">
        <v>0</v>
      </c>
      <c r="X177" s="36">
        <v>0</v>
      </c>
      <c r="Y177" s="37">
        <f>SUM(Таблица8[[#This Row],[17]:[21]])</f>
        <v>2</v>
      </c>
      <c r="Z177" s="36">
        <v>0</v>
      </c>
      <c r="AA177" s="36">
        <v>0</v>
      </c>
      <c r="AB177" s="61">
        <f>Таблица8[[#This Row],[25]]+Таблица8[[#This Row],[26]]+Таблица8[[#This Row],[27]]</f>
        <v>2</v>
      </c>
      <c r="AC177" s="41">
        <v>42726.277777777781</v>
      </c>
      <c r="AD177" s="46">
        <v>42726.527777777781</v>
      </c>
      <c r="AE177" s="41">
        <v>42726.527777777781</v>
      </c>
      <c r="AF177" s="44">
        <v>6</v>
      </c>
      <c r="AG177" s="47"/>
      <c r="AH177" s="47"/>
      <c r="AI177" s="47"/>
      <c r="AJ177" s="38">
        <f>Таблица8[28]*Таблица8[32]</f>
        <v>12</v>
      </c>
    </row>
    <row r="178" spans="1:36" s="91" customFormat="1" x14ac:dyDescent="0.2">
      <c r="A178" s="85"/>
      <c r="B178" s="86"/>
      <c r="C178" s="87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8"/>
      <c r="AD178" s="88"/>
      <c r="AE178" s="88"/>
      <c r="AF178" s="92">
        <f>SUM(Таблица8[32])</f>
        <v>1161.8399999999997</v>
      </c>
      <c r="AG178" s="89"/>
      <c r="AH178" s="85"/>
      <c r="AI178" s="85"/>
      <c r="AJ178" s="90"/>
    </row>
    <row r="179" spans="1:36" x14ac:dyDescent="0.2">
      <c r="A179" s="7"/>
      <c r="B179" s="8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83">
        <f>SUM(Таблица8[28])</f>
        <v>3279</v>
      </c>
      <c r="AC179" s="9"/>
      <c r="AD179" s="9"/>
      <c r="AE179" s="9"/>
      <c r="AF179" s="84">
        <f>AF178-AF17-AF25-AF26-AF35-AF36-AF37-AF39-AF42-AF45-AF46-AF52-AF54-AF55-AF68-AF72-AF76-AF92-AF99-AF100-AF106-AF109-AF110-AF111-AF113-AF116-AF117-AF118-AF120-AF121-AF125-AF129-AF130-AF136-AF137-AF139-AF144-AF145-AF147-AF150-AF154-AF156-AF157-AF158-AF160-AF169-AF170-AF171-AF172-AF173</f>
        <v>846.29</v>
      </c>
      <c r="AG179" s="11"/>
      <c r="AH179" s="7"/>
      <c r="AI179" s="7"/>
      <c r="AJ179" s="52">
        <f>SUM(Таблица8[36])</f>
        <v>34236.51999999999</v>
      </c>
    </row>
    <row r="180" spans="1:36" x14ac:dyDescent="0.2">
      <c r="A180" s="7"/>
      <c r="B180" s="8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9"/>
      <c r="AD180" s="9"/>
      <c r="AE180" s="9"/>
      <c r="AF180" s="10"/>
      <c r="AG180" s="11"/>
      <c r="AH180" s="7"/>
      <c r="AI180" s="7"/>
      <c r="AJ180" s="52"/>
    </row>
    <row r="181" spans="1:36" x14ac:dyDescent="0.2">
      <c r="A181" s="7"/>
      <c r="B181" s="8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9"/>
      <c r="AD181" s="9"/>
      <c r="AE181" s="9"/>
      <c r="AF181" s="10"/>
      <c r="AG181" s="11"/>
      <c r="AH181" s="7"/>
      <c r="AI181" s="7"/>
      <c r="AJ181" s="52"/>
    </row>
    <row r="182" spans="1:36" x14ac:dyDescent="0.2">
      <c r="A182" s="7"/>
      <c r="B182" s="8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9"/>
      <c r="AD182" s="9"/>
      <c r="AE182" s="9"/>
      <c r="AF182" s="10"/>
      <c r="AG182" s="11"/>
      <c r="AH182" s="7"/>
      <c r="AI182" s="7"/>
    </row>
    <row r="183" spans="1:36" x14ac:dyDescent="0.2">
      <c r="A183" s="7"/>
      <c r="B183" s="8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9"/>
      <c r="AD183" s="9"/>
      <c r="AE183" s="9"/>
      <c r="AF183" s="10"/>
      <c r="AG183" s="11"/>
      <c r="AH183" s="7"/>
      <c r="AI183" s="7"/>
    </row>
    <row r="184" spans="1:36" x14ac:dyDescent="0.2">
      <c r="A184" s="7"/>
      <c r="B184" s="8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9"/>
      <c r="AD184" s="9"/>
      <c r="AE184" s="9"/>
      <c r="AF184" s="10"/>
      <c r="AG184" s="11"/>
      <c r="AH184" s="7"/>
      <c r="AI184" s="7"/>
    </row>
    <row r="185" spans="1:36" x14ac:dyDescent="0.2">
      <c r="A185" s="7"/>
      <c r="B185" s="8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9"/>
      <c r="AD185" s="9"/>
      <c r="AE185" s="9"/>
      <c r="AF185" s="10"/>
      <c r="AG185" s="11"/>
      <c r="AH185" s="7"/>
      <c r="AI185" s="7"/>
    </row>
    <row r="186" spans="1:36" x14ac:dyDescent="0.2">
      <c r="A186" s="7"/>
      <c r="B186" s="8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9"/>
      <c r="AD186" s="9"/>
      <c r="AE186" s="9"/>
      <c r="AF186" s="10"/>
      <c r="AG186" s="11"/>
      <c r="AH186" s="7"/>
      <c r="AI186" s="7"/>
    </row>
    <row r="187" spans="1:36" x14ac:dyDescent="0.2">
      <c r="A187" s="7"/>
      <c r="B187" s="8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9"/>
      <c r="AD187" s="9"/>
      <c r="AE187" s="9"/>
      <c r="AF187" s="10"/>
      <c r="AG187" s="11"/>
      <c r="AH187" s="7"/>
      <c r="AI187" s="7"/>
    </row>
    <row r="188" spans="1:36" x14ac:dyDescent="0.2">
      <c r="A188" s="7"/>
      <c r="B188" s="8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9"/>
      <c r="AD188" s="9"/>
      <c r="AE188" s="9"/>
      <c r="AF188" s="10"/>
      <c r="AG188" s="11"/>
      <c r="AH188" s="7"/>
      <c r="AI188" s="7"/>
    </row>
    <row r="189" spans="1:36" x14ac:dyDescent="0.2">
      <c r="A189" s="7"/>
      <c r="B189" s="8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9"/>
      <c r="AD189" s="9"/>
      <c r="AE189" s="9"/>
      <c r="AF189" s="10"/>
      <c r="AG189" s="11"/>
      <c r="AH189" s="7"/>
      <c r="AI189" s="7"/>
    </row>
    <row r="190" spans="1:36" x14ac:dyDescent="0.2">
      <c r="A190" s="7"/>
      <c r="B190" s="8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9"/>
      <c r="AD190" s="9"/>
      <c r="AE190" s="9"/>
      <c r="AF190" s="10"/>
      <c r="AG190" s="11"/>
      <c r="AH190" s="7"/>
      <c r="AI190" s="7"/>
    </row>
    <row r="191" spans="1:36" x14ac:dyDescent="0.2">
      <c r="A191" s="7"/>
      <c r="B191" s="8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9"/>
      <c r="AD191" s="9"/>
      <c r="AE191" s="9"/>
      <c r="AF191" s="10"/>
      <c r="AG191" s="11"/>
      <c r="AH191" s="7"/>
      <c r="AI191" s="7"/>
    </row>
    <row r="192" spans="1:36" x14ac:dyDescent="0.2">
      <c r="A192" s="7"/>
      <c r="B192" s="8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9"/>
      <c r="AD192" s="9"/>
      <c r="AE192" s="9"/>
      <c r="AF192" s="10"/>
      <c r="AG192" s="11"/>
      <c r="AH192" s="7"/>
      <c r="AI192" s="7"/>
    </row>
    <row r="193" spans="1:35" x14ac:dyDescent="0.2">
      <c r="A193" s="7"/>
      <c r="B193" s="8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9"/>
      <c r="AD193" s="9"/>
      <c r="AE193" s="9"/>
      <c r="AF193" s="10"/>
      <c r="AG193" s="11"/>
      <c r="AH193" s="7"/>
      <c r="AI193" s="7"/>
    </row>
    <row r="194" spans="1:35" x14ac:dyDescent="0.2">
      <c r="A194" s="7"/>
      <c r="B194" s="8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9"/>
      <c r="AD194" s="9"/>
      <c r="AE194" s="9"/>
      <c r="AF194" s="10"/>
      <c r="AG194" s="11"/>
      <c r="AH194" s="7"/>
      <c r="AI194" s="7"/>
    </row>
    <row r="195" spans="1:35" x14ac:dyDescent="0.2">
      <c r="A195" s="7"/>
      <c r="B195" s="8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9"/>
      <c r="AD195" s="9"/>
      <c r="AE195" s="9"/>
      <c r="AF195" s="10"/>
      <c r="AG195" s="11"/>
      <c r="AH195" s="7"/>
      <c r="AI195" s="7"/>
    </row>
    <row r="196" spans="1:35" x14ac:dyDescent="0.2">
      <c r="A196" s="7"/>
      <c r="B196" s="8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9"/>
      <c r="AD196" s="9"/>
      <c r="AE196" s="9"/>
      <c r="AF196" s="10"/>
      <c r="AG196" s="11"/>
      <c r="AH196" s="7"/>
      <c r="AI196" s="7"/>
    </row>
    <row r="197" spans="1:35" x14ac:dyDescent="0.2">
      <c r="A197" s="7"/>
      <c r="B197" s="8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9"/>
      <c r="AD197" s="9"/>
      <c r="AE197" s="9"/>
      <c r="AF197" s="10"/>
      <c r="AG197" s="11"/>
      <c r="AH197" s="7"/>
      <c r="AI197" s="7"/>
    </row>
    <row r="198" spans="1:35" x14ac:dyDescent="0.2">
      <c r="A198" s="7"/>
      <c r="B198" s="8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9"/>
      <c r="AD198" s="9"/>
      <c r="AE198" s="9"/>
      <c r="AF198" s="10"/>
      <c r="AG198" s="11"/>
      <c r="AH198" s="7"/>
      <c r="AI198" s="7"/>
    </row>
    <row r="199" spans="1:35" x14ac:dyDescent="0.2">
      <c r="A199" s="7"/>
      <c r="B199" s="8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9"/>
      <c r="AD199" s="9"/>
      <c r="AE199" s="9"/>
      <c r="AF199" s="10"/>
      <c r="AG199" s="11"/>
      <c r="AH199" s="7"/>
      <c r="AI199" s="7"/>
    </row>
    <row r="200" spans="1:35" x14ac:dyDescent="0.2">
      <c r="A200" s="7"/>
      <c r="B200" s="8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9"/>
      <c r="AD200" s="9"/>
      <c r="AE200" s="9"/>
      <c r="AF200" s="10"/>
      <c r="AG200" s="11"/>
      <c r="AH200" s="7"/>
      <c r="AI200" s="7"/>
    </row>
    <row r="201" spans="1:35" x14ac:dyDescent="0.2">
      <c r="A201" s="7"/>
      <c r="B201" s="8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9"/>
      <c r="AD201" s="9"/>
      <c r="AE201" s="9"/>
      <c r="AF201" s="10"/>
      <c r="AG201" s="11"/>
      <c r="AH201" s="7"/>
      <c r="AI201" s="7"/>
    </row>
    <row r="202" spans="1:35" x14ac:dyDescent="0.2">
      <c r="A202" s="7"/>
      <c r="B202" s="8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9"/>
      <c r="AD202" s="9"/>
      <c r="AE202" s="9"/>
      <c r="AF202" s="10"/>
      <c r="AG202" s="11"/>
      <c r="AH202" s="7"/>
      <c r="AI202" s="7"/>
    </row>
    <row r="203" spans="1:35" x14ac:dyDescent="0.2">
      <c r="A203" s="7"/>
      <c r="B203" s="8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9"/>
      <c r="AD203" s="9"/>
      <c r="AE203" s="9"/>
      <c r="AF203" s="10"/>
      <c r="AG203" s="11"/>
      <c r="AH203" s="7"/>
      <c r="AI203" s="7"/>
    </row>
    <row r="204" spans="1:35" x14ac:dyDescent="0.2">
      <c r="A204" s="7"/>
      <c r="B204" s="8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9"/>
      <c r="AD204" s="9"/>
      <c r="AE204" s="9"/>
      <c r="AF204" s="10"/>
      <c r="AG204" s="11"/>
      <c r="AH204" s="7"/>
      <c r="AI204" s="7"/>
    </row>
    <row r="205" spans="1:35" x14ac:dyDescent="0.2">
      <c r="A205" s="7"/>
      <c r="B205" s="8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9"/>
      <c r="AD205" s="9"/>
      <c r="AE205" s="9"/>
      <c r="AF205" s="10"/>
      <c r="AG205" s="11"/>
      <c r="AH205" s="7"/>
      <c r="AI205" s="7"/>
    </row>
    <row r="206" spans="1:35" x14ac:dyDescent="0.2">
      <c r="A206" s="7"/>
      <c r="B206" s="8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9"/>
      <c r="AD206" s="9"/>
      <c r="AE206" s="9"/>
      <c r="AF206" s="10"/>
      <c r="AG206" s="11"/>
      <c r="AH206" s="7"/>
      <c r="AI206" s="7"/>
    </row>
    <row r="207" spans="1:35" x14ac:dyDescent="0.2">
      <c r="A207" s="7"/>
      <c r="B207" s="8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9"/>
      <c r="AD207" s="9"/>
      <c r="AE207" s="9"/>
      <c r="AF207" s="10"/>
      <c r="AG207" s="11"/>
      <c r="AH207" s="7"/>
      <c r="AI207" s="7"/>
    </row>
    <row r="208" spans="1:35" x14ac:dyDescent="0.2">
      <c r="A208" s="7"/>
      <c r="B208" s="8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9"/>
      <c r="AD208" s="9"/>
      <c r="AE208" s="9"/>
      <c r="AF208" s="10"/>
      <c r="AG208" s="11"/>
      <c r="AH208" s="7"/>
      <c r="AI208" s="7"/>
    </row>
    <row r="209" spans="1:35" x14ac:dyDescent="0.2">
      <c r="A209" s="7"/>
      <c r="B209" s="8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9"/>
      <c r="AD209" s="9"/>
      <c r="AE209" s="9"/>
      <c r="AF209" s="10"/>
      <c r="AG209" s="11"/>
      <c r="AH209" s="7"/>
      <c r="AI209" s="7"/>
    </row>
    <row r="210" spans="1:35" x14ac:dyDescent="0.2">
      <c r="A210" s="7"/>
      <c r="B210" s="8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9"/>
      <c r="AD210" s="9"/>
      <c r="AE210" s="9"/>
      <c r="AF210" s="10"/>
      <c r="AG210" s="11"/>
      <c r="AH210" s="7"/>
      <c r="AI210" s="7"/>
    </row>
    <row r="211" spans="1:35" x14ac:dyDescent="0.2">
      <c r="A211" s="7"/>
      <c r="B211" s="8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9"/>
      <c r="AD211" s="9"/>
      <c r="AE211" s="9"/>
      <c r="AF211" s="10"/>
      <c r="AG211" s="11"/>
      <c r="AH211" s="7"/>
      <c r="AI211" s="7"/>
    </row>
    <row r="212" spans="1:35" x14ac:dyDescent="0.2">
      <c r="A212" s="7"/>
      <c r="B212" s="8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9"/>
      <c r="AD212" s="9"/>
      <c r="AE212" s="9"/>
      <c r="AF212" s="10"/>
      <c r="AG212" s="11"/>
      <c r="AH212" s="7"/>
      <c r="AI212" s="7"/>
    </row>
    <row r="213" spans="1:35" x14ac:dyDescent="0.2">
      <c r="A213" s="7"/>
      <c r="B213" s="8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9"/>
      <c r="AD213" s="9"/>
      <c r="AE213" s="9"/>
      <c r="AF213" s="10"/>
      <c r="AG213" s="11"/>
      <c r="AH213" s="7"/>
      <c r="AI213" s="7"/>
    </row>
    <row r="214" spans="1:35" x14ac:dyDescent="0.2">
      <c r="A214" s="7"/>
      <c r="B214" s="8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9"/>
      <c r="AD214" s="9"/>
      <c r="AE214" s="9"/>
      <c r="AF214" s="10"/>
      <c r="AG214" s="11"/>
      <c r="AH214" s="7"/>
      <c r="AI214" s="7"/>
    </row>
    <row r="215" spans="1:35" x14ac:dyDescent="0.2">
      <c r="A215" s="7"/>
      <c r="B215" s="8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9"/>
      <c r="AD215" s="9"/>
      <c r="AE215" s="9"/>
      <c r="AF215" s="10"/>
      <c r="AG215" s="11"/>
      <c r="AH215" s="7"/>
      <c r="AI215" s="7"/>
    </row>
    <row r="216" spans="1:35" x14ac:dyDescent="0.2">
      <c r="A216" s="7"/>
      <c r="B216" s="8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9"/>
      <c r="AD216" s="9"/>
      <c r="AE216" s="9"/>
      <c r="AF216" s="10"/>
      <c r="AG216" s="11"/>
      <c r="AH216" s="7"/>
      <c r="AI216" s="7"/>
    </row>
    <row r="217" spans="1:35" x14ac:dyDescent="0.2">
      <c r="A217" s="7"/>
      <c r="B217" s="8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9"/>
      <c r="AD217" s="9"/>
      <c r="AE217" s="9"/>
      <c r="AF217" s="10"/>
      <c r="AG217" s="11"/>
      <c r="AH217" s="7"/>
      <c r="AI217" s="7"/>
    </row>
    <row r="218" spans="1:35" x14ac:dyDescent="0.2">
      <c r="A218" s="7"/>
      <c r="B218" s="8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9"/>
      <c r="AD218" s="9"/>
      <c r="AE218" s="9"/>
      <c r="AF218" s="10"/>
      <c r="AG218" s="11"/>
      <c r="AH218" s="7"/>
      <c r="AI218" s="7"/>
    </row>
    <row r="219" spans="1:35" x14ac:dyDescent="0.2">
      <c r="A219" s="7"/>
      <c r="B219" s="8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9"/>
      <c r="AD219" s="9"/>
      <c r="AE219" s="9"/>
      <c r="AF219" s="10"/>
      <c r="AG219" s="11"/>
      <c r="AH219" s="7"/>
      <c r="AI219" s="7"/>
    </row>
    <row r="220" spans="1:35" x14ac:dyDescent="0.2">
      <c r="A220" s="7"/>
      <c r="B220" s="8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9"/>
      <c r="AD220" s="9"/>
      <c r="AE220" s="9"/>
      <c r="AF220" s="10"/>
      <c r="AG220" s="11"/>
      <c r="AH220" s="7"/>
      <c r="AI220" s="7"/>
    </row>
    <row r="221" spans="1:35" x14ac:dyDescent="0.2">
      <c r="A221" s="7"/>
      <c r="B221" s="8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9"/>
      <c r="AD221" s="9"/>
      <c r="AE221" s="9"/>
      <c r="AF221" s="10"/>
      <c r="AG221" s="11"/>
      <c r="AH221" s="7"/>
      <c r="AI221" s="7"/>
    </row>
    <row r="222" spans="1:35" x14ac:dyDescent="0.2">
      <c r="A222" s="7"/>
      <c r="B222" s="8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9"/>
      <c r="AD222" s="9"/>
      <c r="AE222" s="9"/>
      <c r="AF222" s="10"/>
      <c r="AG222" s="11"/>
      <c r="AH222" s="7"/>
      <c r="AI222" s="7"/>
    </row>
    <row r="223" spans="1:35" x14ac:dyDescent="0.2">
      <c r="A223" s="7"/>
      <c r="B223" s="8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9"/>
      <c r="AD223" s="9"/>
      <c r="AE223" s="9"/>
      <c r="AF223" s="10"/>
      <c r="AG223" s="11"/>
      <c r="AH223" s="7"/>
      <c r="AI223" s="7"/>
    </row>
    <row r="224" spans="1:35" x14ac:dyDescent="0.2">
      <c r="A224" s="7"/>
      <c r="B224" s="8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9"/>
      <c r="AD224" s="9"/>
      <c r="AE224" s="9"/>
      <c r="AF224" s="10"/>
      <c r="AG224" s="11"/>
      <c r="AH224" s="7"/>
      <c r="AI224" s="7"/>
    </row>
    <row r="225" spans="1:35" x14ac:dyDescent="0.2">
      <c r="A225" s="7"/>
      <c r="B225" s="8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9"/>
      <c r="AD225" s="9"/>
      <c r="AE225" s="9"/>
      <c r="AF225" s="10"/>
      <c r="AG225" s="11"/>
      <c r="AH225" s="7"/>
      <c r="AI225" s="7"/>
    </row>
    <row r="226" spans="1:35" x14ac:dyDescent="0.2">
      <c r="A226" s="7"/>
      <c r="B226" s="8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9"/>
      <c r="AD226" s="9"/>
      <c r="AE226" s="9"/>
      <c r="AF226" s="10"/>
      <c r="AG226" s="11"/>
      <c r="AH226" s="7"/>
      <c r="AI226" s="7"/>
    </row>
    <row r="227" spans="1:35" x14ac:dyDescent="0.2">
      <c r="A227" s="7"/>
      <c r="B227" s="8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9"/>
      <c r="AD227" s="9"/>
      <c r="AE227" s="9"/>
      <c r="AF227" s="10"/>
      <c r="AG227" s="11"/>
      <c r="AH227" s="7"/>
      <c r="AI227" s="7"/>
    </row>
    <row r="228" spans="1:35" x14ac:dyDescent="0.2">
      <c r="A228" s="7"/>
      <c r="B228" s="8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9"/>
      <c r="AD228" s="9"/>
      <c r="AE228" s="9"/>
      <c r="AF228" s="10"/>
      <c r="AG228" s="11"/>
      <c r="AH228" s="7"/>
      <c r="AI228" s="7"/>
    </row>
    <row r="229" spans="1:35" x14ac:dyDescent="0.2">
      <c r="A229" s="7"/>
      <c r="B229" s="8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9"/>
      <c r="AD229" s="9"/>
      <c r="AE229" s="9"/>
      <c r="AF229" s="10"/>
      <c r="AG229" s="11"/>
      <c r="AH229" s="7"/>
      <c r="AI229" s="7"/>
    </row>
    <row r="230" spans="1:35" x14ac:dyDescent="0.2">
      <c r="A230" s="7"/>
      <c r="B230" s="8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9"/>
      <c r="AD230" s="9"/>
      <c r="AE230" s="9"/>
      <c r="AF230" s="10"/>
      <c r="AG230" s="11"/>
      <c r="AH230" s="7"/>
      <c r="AI230" s="7"/>
    </row>
    <row r="231" spans="1:35" x14ac:dyDescent="0.2">
      <c r="A231" s="7"/>
      <c r="B231" s="8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9"/>
      <c r="AD231" s="9"/>
      <c r="AE231" s="9"/>
      <c r="AF231" s="10"/>
      <c r="AG231" s="11"/>
      <c r="AH231" s="7"/>
      <c r="AI231" s="7"/>
    </row>
    <row r="232" spans="1:35" x14ac:dyDescent="0.2">
      <c r="A232" s="7"/>
      <c r="B232" s="8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9"/>
      <c r="AD232" s="9"/>
      <c r="AE232" s="9"/>
      <c r="AF232" s="10"/>
      <c r="AG232" s="11"/>
      <c r="AH232" s="7"/>
      <c r="AI232" s="7"/>
    </row>
    <row r="233" spans="1:35" x14ac:dyDescent="0.2">
      <c r="A233" s="7"/>
      <c r="B233" s="8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9"/>
      <c r="AD233" s="9"/>
      <c r="AE233" s="9"/>
      <c r="AF233" s="10"/>
      <c r="AG233" s="11"/>
      <c r="AH233" s="7"/>
      <c r="AI233" s="7"/>
    </row>
    <row r="234" spans="1:35" x14ac:dyDescent="0.2">
      <c r="A234" s="7"/>
      <c r="B234" s="8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9"/>
      <c r="AD234" s="9"/>
      <c r="AE234" s="9"/>
      <c r="AF234" s="10"/>
      <c r="AG234" s="11"/>
      <c r="AH234" s="7"/>
      <c r="AI234" s="7"/>
    </row>
    <row r="235" spans="1:35" x14ac:dyDescent="0.2">
      <c r="A235" s="7"/>
      <c r="B235" s="8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9"/>
      <c r="AD235" s="9"/>
      <c r="AE235" s="9"/>
      <c r="AF235" s="10"/>
      <c r="AG235" s="11"/>
      <c r="AH235" s="7"/>
      <c r="AI235" s="7"/>
    </row>
    <row r="236" spans="1:35" x14ac:dyDescent="0.2">
      <c r="A236" s="7"/>
      <c r="B236" s="8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9"/>
      <c r="AD236" s="9"/>
      <c r="AE236" s="9"/>
      <c r="AF236" s="10"/>
      <c r="AG236" s="11"/>
      <c r="AH236" s="7"/>
      <c r="AI236" s="7"/>
    </row>
    <row r="237" spans="1:35" x14ac:dyDescent="0.2">
      <c r="A237" s="7"/>
      <c r="B237" s="8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9"/>
      <c r="AD237" s="9"/>
      <c r="AE237" s="9"/>
      <c r="AF237" s="10"/>
      <c r="AG237" s="11"/>
      <c r="AH237" s="7"/>
      <c r="AI237" s="7"/>
    </row>
    <row r="238" spans="1:35" x14ac:dyDescent="0.2">
      <c r="A238" s="7"/>
      <c r="B238" s="8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9"/>
      <c r="AD238" s="9"/>
      <c r="AE238" s="9"/>
      <c r="AF238" s="10"/>
      <c r="AG238" s="11"/>
      <c r="AH238" s="7"/>
      <c r="AI238" s="7"/>
    </row>
    <row r="239" spans="1:35" x14ac:dyDescent="0.2">
      <c r="A239" s="7"/>
      <c r="B239" s="8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9"/>
      <c r="AD239" s="9"/>
      <c r="AE239" s="9"/>
      <c r="AF239" s="10"/>
      <c r="AG239" s="11"/>
      <c r="AH239" s="7"/>
      <c r="AI239" s="7"/>
    </row>
    <row r="240" spans="1:35" x14ac:dyDescent="0.2">
      <c r="A240" s="7"/>
      <c r="B240" s="8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9"/>
      <c r="AD240" s="9"/>
      <c r="AE240" s="9"/>
      <c r="AF240" s="10"/>
      <c r="AG240" s="11"/>
      <c r="AH240" s="7"/>
      <c r="AI240" s="7"/>
    </row>
    <row r="241" spans="1:35" x14ac:dyDescent="0.2">
      <c r="A241" s="7"/>
      <c r="B241" s="8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9"/>
      <c r="AD241" s="9"/>
      <c r="AE241" s="9"/>
      <c r="AF241" s="10"/>
      <c r="AG241" s="11"/>
      <c r="AH241" s="7"/>
      <c r="AI241" s="7"/>
    </row>
    <row r="242" spans="1:35" x14ac:dyDescent="0.2">
      <c r="A242" s="7"/>
      <c r="B242" s="8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9"/>
      <c r="AD242" s="9"/>
      <c r="AE242" s="9"/>
      <c r="AF242" s="10"/>
      <c r="AG242" s="11"/>
      <c r="AH242" s="7"/>
      <c r="AI242" s="7"/>
    </row>
    <row r="243" spans="1:35" x14ac:dyDescent="0.2">
      <c r="A243" s="7"/>
      <c r="B243" s="8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9"/>
      <c r="AD243" s="9"/>
      <c r="AE243" s="9"/>
      <c r="AF243" s="10"/>
      <c r="AG243" s="11"/>
      <c r="AH243" s="7"/>
      <c r="AI243" s="7"/>
    </row>
    <row r="244" spans="1:35" x14ac:dyDescent="0.2">
      <c r="A244" s="7"/>
      <c r="B244" s="8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9"/>
      <c r="AD244" s="9"/>
      <c r="AE244" s="9"/>
      <c r="AF244" s="10"/>
      <c r="AG244" s="11"/>
      <c r="AH244" s="7"/>
      <c r="AI244" s="7"/>
    </row>
    <row r="245" spans="1:35" x14ac:dyDescent="0.2">
      <c r="A245" s="7"/>
      <c r="B245" s="8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9"/>
      <c r="AD245" s="9"/>
      <c r="AE245" s="9"/>
      <c r="AF245" s="10"/>
      <c r="AG245" s="11"/>
      <c r="AH245" s="7"/>
      <c r="AI245" s="7"/>
    </row>
    <row r="246" spans="1:35" x14ac:dyDescent="0.2">
      <c r="A246" s="7"/>
      <c r="B246" s="8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9"/>
      <c r="AD246" s="9"/>
      <c r="AE246" s="9"/>
      <c r="AF246" s="10"/>
      <c r="AG246" s="11"/>
      <c r="AH246" s="7"/>
      <c r="AI246" s="7"/>
    </row>
    <row r="247" spans="1:35" x14ac:dyDescent="0.2">
      <c r="A247" s="7"/>
      <c r="B247" s="8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9"/>
      <c r="AD247" s="9"/>
      <c r="AE247" s="9"/>
      <c r="AF247" s="10"/>
      <c r="AG247" s="11"/>
      <c r="AH247" s="7"/>
      <c r="AI247" s="7"/>
    </row>
    <row r="248" spans="1:35" x14ac:dyDescent="0.2">
      <c r="A248" s="7"/>
      <c r="B248" s="8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9"/>
      <c r="AD248" s="9"/>
      <c r="AE248" s="9"/>
      <c r="AF248" s="10"/>
      <c r="AG248" s="11"/>
      <c r="AH248" s="7"/>
      <c r="AI248" s="7"/>
    </row>
    <row r="249" spans="1:35" x14ac:dyDescent="0.2">
      <c r="A249" s="7"/>
      <c r="B249" s="8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9"/>
      <c r="AD249" s="9"/>
      <c r="AE249" s="9"/>
      <c r="AF249" s="10"/>
      <c r="AG249" s="11"/>
      <c r="AH249" s="7"/>
      <c r="AI249" s="7"/>
    </row>
    <row r="250" spans="1:35" x14ac:dyDescent="0.2">
      <c r="A250" s="7"/>
      <c r="B250" s="8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9"/>
      <c r="AD250" s="9"/>
      <c r="AE250" s="9"/>
      <c r="AF250" s="10"/>
      <c r="AG250" s="11"/>
      <c r="AH250" s="7"/>
      <c r="AI250" s="7"/>
    </row>
    <row r="251" spans="1:35" x14ac:dyDescent="0.2">
      <c r="A251" s="7"/>
      <c r="B251" s="8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9"/>
      <c r="AD251" s="9"/>
      <c r="AE251" s="9"/>
      <c r="AF251" s="10"/>
      <c r="AG251" s="11"/>
      <c r="AH251" s="7"/>
      <c r="AI251" s="7"/>
    </row>
    <row r="252" spans="1:35" x14ac:dyDescent="0.2">
      <c r="A252" s="7"/>
      <c r="B252" s="8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9"/>
      <c r="AD252" s="9"/>
      <c r="AE252" s="9"/>
      <c r="AF252" s="10"/>
      <c r="AG252" s="11"/>
      <c r="AH252" s="7"/>
      <c r="AI252" s="7"/>
    </row>
    <row r="253" spans="1:35" x14ac:dyDescent="0.2">
      <c r="A253" s="7"/>
      <c r="B253" s="8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9"/>
      <c r="AD253" s="9"/>
      <c r="AE253" s="9"/>
      <c r="AF253" s="10"/>
      <c r="AG253" s="11"/>
      <c r="AH253" s="7"/>
      <c r="AI253" s="7"/>
    </row>
    <row r="254" spans="1:35" x14ac:dyDescent="0.2">
      <c r="A254" s="7"/>
      <c r="B254" s="8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9"/>
      <c r="AD254" s="9"/>
      <c r="AE254" s="9"/>
      <c r="AF254" s="10"/>
      <c r="AG254" s="11"/>
      <c r="AH254" s="7"/>
      <c r="AI254" s="7"/>
    </row>
    <row r="255" spans="1:35" x14ac:dyDescent="0.2">
      <c r="A255" s="7"/>
      <c r="B255" s="8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9"/>
      <c r="AD255" s="9"/>
      <c r="AE255" s="9"/>
      <c r="AF255" s="10"/>
      <c r="AG255" s="11"/>
      <c r="AH255" s="7"/>
      <c r="AI255" s="7"/>
    </row>
    <row r="256" spans="1:35" x14ac:dyDescent="0.2">
      <c r="A256" s="7"/>
      <c r="B256" s="8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9"/>
      <c r="AD256" s="9"/>
      <c r="AE256" s="9"/>
      <c r="AF256" s="10"/>
      <c r="AG256" s="11"/>
      <c r="AH256" s="7"/>
      <c r="AI256" s="7"/>
    </row>
    <row r="257" spans="1:35" x14ac:dyDescent="0.2">
      <c r="A257" s="7"/>
      <c r="B257" s="8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9"/>
      <c r="AD257" s="9"/>
      <c r="AE257" s="9"/>
      <c r="AF257" s="10"/>
      <c r="AG257" s="11"/>
      <c r="AH257" s="7"/>
      <c r="AI257" s="7"/>
    </row>
    <row r="258" spans="1:35" x14ac:dyDescent="0.2">
      <c r="A258" s="7"/>
      <c r="B258" s="8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9"/>
      <c r="AD258" s="9"/>
      <c r="AE258" s="9"/>
      <c r="AF258" s="10"/>
      <c r="AG258" s="11"/>
      <c r="AH258" s="7"/>
      <c r="AI258" s="7"/>
    </row>
    <row r="259" spans="1:35" x14ac:dyDescent="0.2">
      <c r="A259" s="7"/>
      <c r="B259" s="8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9"/>
      <c r="AD259" s="9"/>
      <c r="AE259" s="9"/>
      <c r="AF259" s="10"/>
      <c r="AG259" s="11"/>
      <c r="AH259" s="7"/>
      <c r="AI259" s="7"/>
    </row>
    <row r="260" spans="1:35" x14ac:dyDescent="0.2">
      <c r="A260" s="7"/>
      <c r="B260" s="8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9"/>
      <c r="AD260" s="9"/>
      <c r="AE260" s="9"/>
      <c r="AF260" s="10"/>
      <c r="AG260" s="11"/>
      <c r="AH260" s="7"/>
      <c r="AI260" s="7"/>
    </row>
    <row r="261" spans="1:35" x14ac:dyDescent="0.2">
      <c r="A261" s="7"/>
      <c r="B261" s="8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9"/>
      <c r="AD261" s="9"/>
      <c r="AE261" s="9"/>
      <c r="AF261" s="10"/>
      <c r="AG261" s="11"/>
      <c r="AH261" s="7"/>
      <c r="AI261" s="7"/>
    </row>
    <row r="262" spans="1:35" x14ac:dyDescent="0.2">
      <c r="A262" s="7"/>
      <c r="B262" s="8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9"/>
      <c r="AD262" s="9"/>
      <c r="AE262" s="9"/>
      <c r="AF262" s="10"/>
      <c r="AG262" s="11"/>
      <c r="AH262" s="7"/>
      <c r="AI262" s="7"/>
    </row>
    <row r="263" spans="1:35" x14ac:dyDescent="0.2">
      <c r="A263" s="7"/>
      <c r="B263" s="8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9"/>
      <c r="AD263" s="9"/>
      <c r="AE263" s="9"/>
      <c r="AF263" s="10"/>
      <c r="AG263" s="11"/>
      <c r="AH263" s="7"/>
      <c r="AI263" s="7"/>
    </row>
    <row r="264" spans="1:35" x14ac:dyDescent="0.2">
      <c r="A264" s="7"/>
      <c r="B264" s="8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9"/>
      <c r="AD264" s="9"/>
      <c r="AE264" s="9"/>
      <c r="AF264" s="10"/>
      <c r="AG264" s="11"/>
      <c r="AH264" s="7"/>
      <c r="AI264" s="7"/>
    </row>
    <row r="265" spans="1:35" x14ac:dyDescent="0.2">
      <c r="A265" s="7"/>
      <c r="B265" s="8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9"/>
      <c r="AD265" s="9"/>
      <c r="AE265" s="9"/>
      <c r="AF265" s="10"/>
      <c r="AG265" s="11"/>
      <c r="AH265" s="7"/>
      <c r="AI265" s="7"/>
    </row>
    <row r="266" spans="1:35" x14ac:dyDescent="0.2">
      <c r="A266" s="7"/>
      <c r="B266" s="8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9"/>
      <c r="AD266" s="9"/>
      <c r="AE266" s="9"/>
      <c r="AF266" s="10"/>
      <c r="AG266" s="11"/>
      <c r="AH266" s="7"/>
      <c r="AI266" s="7"/>
    </row>
    <row r="267" spans="1:35" x14ac:dyDescent="0.2">
      <c r="A267" s="7"/>
      <c r="B267" s="8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9"/>
      <c r="AD267" s="9"/>
      <c r="AE267" s="9"/>
      <c r="AF267" s="10"/>
      <c r="AG267" s="11"/>
      <c r="AH267" s="7"/>
      <c r="AI267" s="7"/>
    </row>
    <row r="268" spans="1:35" x14ac:dyDescent="0.2">
      <c r="A268" s="7"/>
      <c r="B268" s="8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9"/>
      <c r="AD268" s="9"/>
      <c r="AE268" s="9"/>
      <c r="AF268" s="10"/>
      <c r="AG268" s="11"/>
      <c r="AH268" s="7"/>
      <c r="AI268" s="7"/>
    </row>
    <row r="269" spans="1:35" x14ac:dyDescent="0.2">
      <c r="A269" s="7"/>
      <c r="B269" s="8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9"/>
      <c r="AD269" s="9"/>
      <c r="AE269" s="9"/>
      <c r="AF269" s="10"/>
      <c r="AG269" s="11"/>
      <c r="AH269" s="7"/>
      <c r="AI269" s="7"/>
    </row>
    <row r="270" spans="1:35" x14ac:dyDescent="0.2">
      <c r="A270" s="7"/>
      <c r="B270" s="8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9"/>
      <c r="AD270" s="9"/>
      <c r="AE270" s="9"/>
      <c r="AF270" s="10"/>
      <c r="AG270" s="11"/>
      <c r="AH270" s="7"/>
      <c r="AI270" s="7"/>
    </row>
    <row r="271" spans="1:35" x14ac:dyDescent="0.2">
      <c r="A271" s="7"/>
      <c r="B271" s="8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9"/>
      <c r="AD271" s="9"/>
      <c r="AE271" s="9"/>
      <c r="AF271" s="10"/>
      <c r="AG271" s="11"/>
      <c r="AH271" s="7"/>
      <c r="AI271" s="7"/>
    </row>
    <row r="272" spans="1:35" x14ac:dyDescent="0.2">
      <c r="A272" s="7"/>
      <c r="B272" s="8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9"/>
      <c r="AD272" s="9"/>
      <c r="AE272" s="9"/>
      <c r="AF272" s="10"/>
      <c r="AG272" s="11"/>
      <c r="AH272" s="7"/>
      <c r="AI272" s="7"/>
    </row>
    <row r="273" spans="1:35" x14ac:dyDescent="0.2">
      <c r="A273" s="7"/>
      <c r="B273" s="8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9"/>
      <c r="AD273" s="9"/>
      <c r="AE273" s="9"/>
      <c r="AF273" s="10"/>
      <c r="AG273" s="11"/>
      <c r="AH273" s="7"/>
      <c r="AI273" s="7"/>
    </row>
    <row r="274" spans="1:35" x14ac:dyDescent="0.2">
      <c r="A274" s="7"/>
      <c r="B274" s="8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9"/>
      <c r="AD274" s="9"/>
      <c r="AE274" s="9"/>
      <c r="AF274" s="10"/>
      <c r="AG274" s="11"/>
      <c r="AH274" s="7"/>
      <c r="AI274" s="7"/>
    </row>
    <row r="275" spans="1:35" x14ac:dyDescent="0.2">
      <c r="A275" s="7"/>
      <c r="B275" s="8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9"/>
      <c r="AD275" s="9"/>
      <c r="AE275" s="9"/>
      <c r="AF275" s="10"/>
      <c r="AG275" s="11"/>
      <c r="AH275" s="7"/>
      <c r="AI275" s="7"/>
    </row>
    <row r="276" spans="1:35" x14ac:dyDescent="0.2">
      <c r="A276" s="7"/>
      <c r="B276" s="8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9"/>
      <c r="AD276" s="9"/>
      <c r="AE276" s="9"/>
      <c r="AF276" s="10"/>
      <c r="AG276" s="11"/>
      <c r="AH276" s="7"/>
      <c r="AI276" s="7"/>
    </row>
    <row r="277" spans="1:35" x14ac:dyDescent="0.2">
      <c r="A277" s="7"/>
      <c r="B277" s="8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9"/>
      <c r="AD277" s="9"/>
      <c r="AE277" s="9"/>
      <c r="AF277" s="10"/>
      <c r="AG277" s="11"/>
      <c r="AH277" s="7"/>
      <c r="AI277" s="7"/>
    </row>
    <row r="278" spans="1:35" x14ac:dyDescent="0.2">
      <c r="A278" s="7"/>
      <c r="B278" s="8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9"/>
      <c r="AD278" s="9"/>
      <c r="AE278" s="9"/>
      <c r="AF278" s="10"/>
      <c r="AG278" s="11"/>
      <c r="AH278" s="7"/>
      <c r="AI278" s="7"/>
    </row>
    <row r="279" spans="1:35" x14ac:dyDescent="0.2">
      <c r="A279" s="7"/>
      <c r="B279" s="8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9"/>
      <c r="AD279" s="9"/>
      <c r="AE279" s="9"/>
      <c r="AF279" s="10"/>
      <c r="AG279" s="11"/>
      <c r="AH279" s="7"/>
      <c r="AI279" s="7"/>
    </row>
    <row r="280" spans="1:35" x14ac:dyDescent="0.2">
      <c r="A280" s="7"/>
      <c r="B280" s="8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9"/>
      <c r="AD280" s="9"/>
      <c r="AE280" s="9"/>
      <c r="AF280" s="10"/>
      <c r="AG280" s="11"/>
      <c r="AH280" s="7"/>
      <c r="AI280" s="7"/>
    </row>
    <row r="281" spans="1:35" x14ac:dyDescent="0.2">
      <c r="A281" s="7"/>
      <c r="B281" s="8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9"/>
      <c r="AD281" s="9"/>
      <c r="AE281" s="9"/>
      <c r="AF281" s="10"/>
      <c r="AG281" s="11"/>
      <c r="AH281" s="7"/>
      <c r="AI281" s="7"/>
    </row>
    <row r="282" spans="1:35" x14ac:dyDescent="0.2">
      <c r="A282" s="7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9"/>
      <c r="AD282" s="9"/>
      <c r="AE282" s="9"/>
      <c r="AF282" s="10"/>
      <c r="AG282" s="11"/>
      <c r="AH282" s="7"/>
      <c r="AI282" s="7"/>
    </row>
    <row r="283" spans="1:35" x14ac:dyDescent="0.2">
      <c r="A283" s="7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9"/>
      <c r="AD283" s="9"/>
      <c r="AE283" s="9"/>
      <c r="AF283" s="10"/>
      <c r="AG283" s="11"/>
      <c r="AH283" s="7"/>
      <c r="AI283" s="7"/>
    </row>
    <row r="284" spans="1:35" x14ac:dyDescent="0.2">
      <c r="A284" s="7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9"/>
      <c r="AD284" s="9"/>
      <c r="AE284" s="9"/>
      <c r="AF284" s="10"/>
      <c r="AG284" s="11"/>
      <c r="AH284" s="7"/>
      <c r="AI284" s="7"/>
    </row>
    <row r="285" spans="1:35" x14ac:dyDescent="0.2">
      <c r="A285" s="7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9"/>
      <c r="AD285" s="9"/>
      <c r="AE285" s="9"/>
      <c r="AF285" s="10"/>
      <c r="AG285" s="11"/>
      <c r="AH285" s="7"/>
      <c r="AI285" s="7"/>
    </row>
    <row r="286" spans="1:35" x14ac:dyDescent="0.2">
      <c r="A286" s="7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9"/>
      <c r="AD286" s="9"/>
      <c r="AE286" s="9"/>
      <c r="AF286" s="10"/>
      <c r="AG286" s="11"/>
      <c r="AH286" s="7"/>
      <c r="AI286" s="7"/>
    </row>
    <row r="287" spans="1:35" x14ac:dyDescent="0.2">
      <c r="A287" s="7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9"/>
      <c r="AD287" s="9"/>
      <c r="AE287" s="9"/>
      <c r="AF287" s="10"/>
      <c r="AG287" s="11"/>
      <c r="AH287" s="7"/>
      <c r="AI287" s="7"/>
    </row>
    <row r="288" spans="1:35" x14ac:dyDescent="0.2">
      <c r="A288" s="7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9"/>
      <c r="AD288" s="9"/>
      <c r="AE288" s="9"/>
      <c r="AF288" s="10"/>
      <c r="AG288" s="11"/>
      <c r="AH288" s="7"/>
      <c r="AI288" s="7"/>
    </row>
    <row r="289" spans="1:35" x14ac:dyDescent="0.2">
      <c r="A289" s="7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9"/>
      <c r="AD289" s="9"/>
      <c r="AE289" s="9"/>
      <c r="AF289" s="10"/>
      <c r="AG289" s="11"/>
      <c r="AH289" s="7"/>
      <c r="AI289" s="7"/>
    </row>
    <row r="290" spans="1:35" x14ac:dyDescent="0.2">
      <c r="A290" s="7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9"/>
      <c r="AD290" s="9"/>
      <c r="AE290" s="9"/>
      <c r="AF290" s="10"/>
      <c r="AG290" s="11"/>
      <c r="AH290" s="7"/>
      <c r="AI290" s="7"/>
    </row>
    <row r="291" spans="1:35" x14ac:dyDescent="0.2">
      <c r="A291" s="7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9"/>
      <c r="AD291" s="9"/>
      <c r="AE291" s="9"/>
      <c r="AF291" s="10"/>
      <c r="AG291" s="11"/>
      <c r="AH291" s="7"/>
      <c r="AI291" s="7"/>
    </row>
    <row r="292" spans="1:35" x14ac:dyDescent="0.2">
      <c r="A292" s="7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9"/>
      <c r="AD292" s="9"/>
      <c r="AE292" s="9"/>
      <c r="AF292" s="10"/>
      <c r="AG292" s="11"/>
      <c r="AH292" s="7"/>
      <c r="AI292" s="7"/>
    </row>
    <row r="293" spans="1:35" x14ac:dyDescent="0.2">
      <c r="A293" s="7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9"/>
      <c r="AD293" s="9"/>
      <c r="AE293" s="9"/>
      <c r="AF293" s="10"/>
      <c r="AG293" s="11"/>
      <c r="AH293" s="7"/>
      <c r="AI293" s="7"/>
    </row>
    <row r="294" spans="1:35" x14ac:dyDescent="0.2">
      <c r="A294" s="7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9"/>
      <c r="AD294" s="9"/>
      <c r="AE294" s="9"/>
      <c r="AF294" s="10"/>
      <c r="AG294" s="11"/>
      <c r="AH294" s="7"/>
      <c r="AI294" s="7"/>
    </row>
    <row r="295" spans="1:35" x14ac:dyDescent="0.2">
      <c r="A295" s="7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9"/>
      <c r="AD295" s="9"/>
      <c r="AE295" s="9"/>
      <c r="AF295" s="10"/>
      <c r="AG295" s="11"/>
      <c r="AH295" s="7"/>
      <c r="AI295" s="7"/>
    </row>
    <row r="296" spans="1:35" x14ac:dyDescent="0.2">
      <c r="A296" s="7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9"/>
      <c r="AD296" s="9"/>
      <c r="AE296" s="9"/>
      <c r="AF296" s="10"/>
      <c r="AG296" s="11"/>
      <c r="AH296" s="7"/>
      <c r="AI296" s="7"/>
    </row>
    <row r="297" spans="1:35" x14ac:dyDescent="0.2">
      <c r="A297" s="7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9"/>
      <c r="AD297" s="9"/>
      <c r="AE297" s="9"/>
      <c r="AF297" s="10"/>
      <c r="AG297" s="11"/>
      <c r="AH297" s="7"/>
      <c r="AI297" s="7"/>
    </row>
    <row r="298" spans="1:35" x14ac:dyDescent="0.2">
      <c r="A298" s="7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9"/>
      <c r="AD298" s="9"/>
      <c r="AE298" s="9"/>
      <c r="AF298" s="10"/>
      <c r="AG298" s="11"/>
      <c r="AH298" s="7"/>
      <c r="AI298" s="7"/>
    </row>
    <row r="299" spans="1:35" x14ac:dyDescent="0.2">
      <c r="A299" s="7"/>
      <c r="B299" s="8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9"/>
      <c r="AD299" s="9"/>
      <c r="AE299" s="9"/>
      <c r="AF299" s="10"/>
      <c r="AG299" s="11"/>
      <c r="AH299" s="7"/>
      <c r="AI299" s="7"/>
    </row>
    <row r="300" spans="1:35" x14ac:dyDescent="0.2">
      <c r="A300" s="7"/>
      <c r="B300" s="8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9"/>
      <c r="AD300" s="9"/>
      <c r="AE300" s="9"/>
      <c r="AF300" s="10"/>
      <c r="AG300" s="11"/>
      <c r="AH300" s="7"/>
      <c r="AI300" s="7"/>
    </row>
    <row r="301" spans="1:35" x14ac:dyDescent="0.2">
      <c r="A301" s="7"/>
      <c r="B301" s="8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9"/>
      <c r="AD301" s="9"/>
      <c r="AE301" s="9"/>
      <c r="AF301" s="10"/>
      <c r="AG301" s="11"/>
      <c r="AH301" s="7"/>
      <c r="AI301" s="7"/>
    </row>
    <row r="302" spans="1:35" x14ac:dyDescent="0.2">
      <c r="A302" s="7"/>
      <c r="B302" s="8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9"/>
      <c r="AD302" s="9"/>
      <c r="AE302" s="9"/>
      <c r="AF302" s="10"/>
      <c r="AG302" s="11"/>
      <c r="AH302" s="7"/>
      <c r="AI302" s="7"/>
    </row>
    <row r="303" spans="1:35" x14ac:dyDescent="0.2">
      <c r="A303" s="7"/>
      <c r="B303" s="8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9"/>
      <c r="AD303" s="9"/>
      <c r="AE303" s="9"/>
      <c r="AF303" s="10"/>
      <c r="AG303" s="11"/>
      <c r="AH303" s="7"/>
      <c r="AI303" s="7"/>
    </row>
    <row r="304" spans="1:35" x14ac:dyDescent="0.2">
      <c r="A304" s="7"/>
      <c r="B304" s="8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9"/>
      <c r="AD304" s="9"/>
      <c r="AE304" s="9"/>
      <c r="AF304" s="10"/>
      <c r="AG304" s="11"/>
      <c r="AH304" s="7"/>
      <c r="AI304" s="7"/>
    </row>
    <row r="305" spans="1:35" x14ac:dyDescent="0.2">
      <c r="A305" s="7"/>
      <c r="B305" s="8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9"/>
      <c r="AD305" s="9"/>
      <c r="AE305" s="9"/>
      <c r="AF305" s="10"/>
      <c r="AG305" s="11"/>
      <c r="AH305" s="7"/>
      <c r="AI305" s="7"/>
    </row>
    <row r="306" spans="1:35" x14ac:dyDescent="0.2">
      <c r="A306" s="7"/>
      <c r="B306" s="8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9"/>
      <c r="AD306" s="9"/>
      <c r="AE306" s="9"/>
      <c r="AF306" s="10"/>
      <c r="AG306" s="11"/>
      <c r="AH306" s="7"/>
      <c r="AI306" s="7"/>
    </row>
    <row r="307" spans="1:35" x14ac:dyDescent="0.2">
      <c r="A307" s="7"/>
      <c r="B307" s="8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9"/>
      <c r="AD307" s="9"/>
      <c r="AE307" s="9"/>
      <c r="AF307" s="10"/>
      <c r="AG307" s="11"/>
      <c r="AH307" s="7"/>
      <c r="AI307" s="7"/>
    </row>
    <row r="308" spans="1:35" x14ac:dyDescent="0.2">
      <c r="A308" s="7"/>
      <c r="B308" s="8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9"/>
      <c r="AD308" s="9"/>
      <c r="AE308" s="9"/>
      <c r="AF308" s="10"/>
      <c r="AG308" s="11"/>
      <c r="AH308" s="7"/>
      <c r="AI308" s="7"/>
    </row>
    <row r="309" spans="1:35" x14ac:dyDescent="0.2">
      <c r="A309" s="7"/>
      <c r="B309" s="8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9"/>
      <c r="AD309" s="9"/>
      <c r="AE309" s="9"/>
      <c r="AF309" s="10"/>
      <c r="AG309" s="11"/>
      <c r="AH309" s="7"/>
      <c r="AI309" s="7"/>
    </row>
    <row r="310" spans="1:35" x14ac:dyDescent="0.2">
      <c r="A310" s="7"/>
      <c r="B310" s="8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9"/>
      <c r="AD310" s="9"/>
      <c r="AE310" s="9"/>
      <c r="AF310" s="10"/>
      <c r="AG310" s="11"/>
      <c r="AH310" s="7"/>
      <c r="AI310" s="7"/>
    </row>
    <row r="311" spans="1:35" x14ac:dyDescent="0.2">
      <c r="A311" s="7"/>
      <c r="B311" s="8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9"/>
      <c r="AD311" s="9"/>
      <c r="AE311" s="9"/>
      <c r="AF311" s="10"/>
      <c r="AG311" s="11"/>
      <c r="AH311" s="7"/>
      <c r="AI311" s="7"/>
    </row>
    <row r="312" spans="1:35" x14ac:dyDescent="0.2">
      <c r="A312" s="7"/>
      <c r="B312" s="8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9"/>
      <c r="AD312" s="9"/>
      <c r="AE312" s="9"/>
      <c r="AF312" s="10"/>
      <c r="AG312" s="11"/>
      <c r="AH312" s="7"/>
      <c r="AI312" s="7"/>
    </row>
    <row r="313" spans="1:35" x14ac:dyDescent="0.2">
      <c r="A313" s="7"/>
      <c r="B313" s="8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9"/>
      <c r="AD313" s="9"/>
      <c r="AE313" s="9"/>
      <c r="AF313" s="10"/>
      <c r="AG313" s="11"/>
      <c r="AH313" s="7"/>
      <c r="AI313" s="7"/>
    </row>
    <row r="314" spans="1:35" x14ac:dyDescent="0.2">
      <c r="A314" s="7"/>
      <c r="B314" s="8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9"/>
      <c r="AD314" s="9"/>
      <c r="AE314" s="9"/>
      <c r="AF314" s="10"/>
      <c r="AG314" s="11"/>
      <c r="AH314" s="7"/>
      <c r="AI314" s="7"/>
    </row>
    <row r="315" spans="1:35" x14ac:dyDescent="0.2">
      <c r="A315" s="7"/>
      <c r="B315" s="8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9"/>
      <c r="AD315" s="9"/>
      <c r="AE315" s="9"/>
      <c r="AF315" s="10"/>
      <c r="AG315" s="11"/>
      <c r="AH315" s="7"/>
      <c r="AI315" s="7"/>
    </row>
    <row r="316" spans="1:35" x14ac:dyDescent="0.2">
      <c r="A316" s="7"/>
      <c r="B316" s="8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9"/>
      <c r="AD316" s="9"/>
      <c r="AE316" s="9"/>
      <c r="AF316" s="10"/>
      <c r="AG316" s="11"/>
      <c r="AH316" s="7"/>
      <c r="AI316" s="7"/>
    </row>
    <row r="317" spans="1:35" x14ac:dyDescent="0.2">
      <c r="A317" s="7"/>
      <c r="B317" s="8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9"/>
      <c r="AD317" s="9"/>
      <c r="AE317" s="9"/>
      <c r="AF317" s="10"/>
      <c r="AG317" s="11"/>
      <c r="AH317" s="7"/>
      <c r="AI317" s="7"/>
    </row>
    <row r="318" spans="1:35" x14ac:dyDescent="0.2">
      <c r="A318" s="7"/>
      <c r="B318" s="8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9"/>
      <c r="AD318" s="9"/>
      <c r="AE318" s="9"/>
      <c r="AF318" s="10"/>
      <c r="AG318" s="11"/>
      <c r="AH318" s="7"/>
      <c r="AI318" s="7"/>
    </row>
    <row r="319" spans="1:35" x14ac:dyDescent="0.2">
      <c r="A319" s="7"/>
      <c r="B319" s="8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9"/>
      <c r="AD319" s="9"/>
      <c r="AE319" s="9"/>
      <c r="AF319" s="10"/>
      <c r="AG319" s="11"/>
      <c r="AH319" s="7"/>
      <c r="AI319" s="7"/>
    </row>
    <row r="320" spans="1:35" x14ac:dyDescent="0.2">
      <c r="A320" s="7"/>
      <c r="B320" s="8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9"/>
      <c r="AD320" s="9"/>
      <c r="AE320" s="9"/>
      <c r="AF320" s="10"/>
      <c r="AG320" s="11"/>
      <c r="AH320" s="7"/>
      <c r="AI320" s="7"/>
    </row>
    <row r="321" spans="1:35" x14ac:dyDescent="0.2">
      <c r="A321" s="7"/>
      <c r="B321" s="8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9"/>
      <c r="AD321" s="9"/>
      <c r="AE321" s="9"/>
      <c r="AF321" s="10"/>
      <c r="AG321" s="11"/>
      <c r="AH321" s="7"/>
      <c r="AI321" s="7"/>
    </row>
    <row r="322" spans="1:35" x14ac:dyDescent="0.2">
      <c r="A322" s="7"/>
      <c r="B322" s="8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9"/>
      <c r="AD322" s="9"/>
      <c r="AE322" s="9"/>
      <c r="AF322" s="10"/>
      <c r="AG322" s="11"/>
      <c r="AH322" s="7"/>
      <c r="AI322" s="7"/>
    </row>
    <row r="323" spans="1:35" x14ac:dyDescent="0.2">
      <c r="A323" s="7"/>
      <c r="B323" s="8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9"/>
      <c r="AD323" s="9"/>
      <c r="AE323" s="9"/>
      <c r="AF323" s="10"/>
      <c r="AG323" s="11"/>
      <c r="AH323" s="7"/>
      <c r="AI323" s="7"/>
    </row>
    <row r="324" spans="1:35" x14ac:dyDescent="0.2">
      <c r="A324" s="7"/>
      <c r="B324" s="8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9"/>
      <c r="AD324" s="9"/>
      <c r="AE324" s="9"/>
      <c r="AF324" s="10"/>
      <c r="AG324" s="11"/>
      <c r="AH324" s="7"/>
      <c r="AI324" s="7"/>
    </row>
    <row r="325" spans="1:35" x14ac:dyDescent="0.2">
      <c r="A325" s="7"/>
      <c r="B325" s="8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9"/>
      <c r="AD325" s="9"/>
      <c r="AE325" s="9"/>
      <c r="AF325" s="10"/>
      <c r="AG325" s="11"/>
      <c r="AH325" s="7"/>
      <c r="AI325" s="7"/>
    </row>
    <row r="326" spans="1:35" x14ac:dyDescent="0.2">
      <c r="A326" s="7"/>
      <c r="B326" s="8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9"/>
      <c r="AD326" s="9"/>
      <c r="AE326" s="9"/>
      <c r="AF326" s="10"/>
      <c r="AG326" s="11"/>
      <c r="AH326" s="7"/>
      <c r="AI326" s="7"/>
    </row>
    <row r="327" spans="1:35" x14ac:dyDescent="0.2">
      <c r="A327" s="7"/>
      <c r="B327" s="8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9"/>
      <c r="AD327" s="9"/>
      <c r="AE327" s="9"/>
      <c r="AF327" s="10"/>
      <c r="AG327" s="11"/>
      <c r="AH327" s="7"/>
      <c r="AI327" s="7"/>
    </row>
    <row r="328" spans="1:35" x14ac:dyDescent="0.2">
      <c r="A328" s="7"/>
      <c r="B328" s="8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9"/>
      <c r="AD328" s="9"/>
      <c r="AE328" s="9"/>
      <c r="AF328" s="10"/>
      <c r="AG328" s="11"/>
      <c r="AH328" s="7"/>
      <c r="AI328" s="7"/>
    </row>
    <row r="329" spans="1:35" x14ac:dyDescent="0.2">
      <c r="A329" s="7"/>
      <c r="B329" s="8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9"/>
      <c r="AD329" s="9"/>
      <c r="AE329" s="9"/>
      <c r="AF329" s="10"/>
      <c r="AG329" s="11"/>
      <c r="AH329" s="7"/>
      <c r="AI329" s="7"/>
    </row>
    <row r="330" spans="1:35" x14ac:dyDescent="0.2">
      <c r="A330" s="7"/>
      <c r="B330" s="8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9"/>
      <c r="AD330" s="9"/>
      <c r="AE330" s="9"/>
      <c r="AF330" s="10"/>
      <c r="AG330" s="11"/>
      <c r="AH330" s="7"/>
      <c r="AI330" s="7"/>
    </row>
    <row r="331" spans="1:35" x14ac:dyDescent="0.2">
      <c r="A331" s="7"/>
      <c r="B331" s="8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9"/>
      <c r="AD331" s="9"/>
      <c r="AE331" s="9"/>
      <c r="AF331" s="10"/>
      <c r="AG331" s="11"/>
      <c r="AH331" s="7"/>
      <c r="AI331" s="7"/>
    </row>
    <row r="332" spans="1:35" x14ac:dyDescent="0.2">
      <c r="A332" s="7"/>
      <c r="B332" s="8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9"/>
      <c r="AD332" s="9"/>
      <c r="AE332" s="9"/>
      <c r="AF332" s="10"/>
      <c r="AG332" s="11"/>
      <c r="AH332" s="7"/>
      <c r="AI332" s="7"/>
    </row>
    <row r="333" spans="1:35" x14ac:dyDescent="0.2">
      <c r="A333" s="7"/>
      <c r="B333" s="8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9"/>
      <c r="AD333" s="9"/>
      <c r="AE333" s="9"/>
      <c r="AF333" s="10"/>
      <c r="AG333" s="11"/>
      <c r="AH333" s="7"/>
      <c r="AI333" s="7"/>
    </row>
    <row r="334" spans="1:35" x14ac:dyDescent="0.2">
      <c r="A334" s="7"/>
      <c r="B334" s="8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9"/>
      <c r="AD334" s="9"/>
      <c r="AE334" s="9"/>
      <c r="AF334" s="10"/>
      <c r="AG334" s="11"/>
      <c r="AH334" s="7"/>
      <c r="AI334" s="7"/>
    </row>
    <row r="335" spans="1:35" x14ac:dyDescent="0.2">
      <c r="A335" s="7"/>
      <c r="B335" s="8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9"/>
      <c r="AD335" s="9"/>
      <c r="AE335" s="9"/>
      <c r="AF335" s="10"/>
      <c r="AG335" s="11"/>
      <c r="AH335" s="7"/>
      <c r="AI335" s="7"/>
    </row>
    <row r="336" spans="1:35" x14ac:dyDescent="0.2">
      <c r="A336" s="7"/>
      <c r="B336" s="8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9"/>
      <c r="AD336" s="9"/>
      <c r="AE336" s="9"/>
      <c r="AF336" s="10"/>
      <c r="AG336" s="11"/>
      <c r="AH336" s="7"/>
      <c r="AI336" s="7"/>
    </row>
    <row r="337" spans="1:35" x14ac:dyDescent="0.2">
      <c r="A337" s="7"/>
      <c r="B337" s="8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9"/>
      <c r="AD337" s="9"/>
      <c r="AE337" s="9"/>
      <c r="AF337" s="10"/>
      <c r="AG337" s="11"/>
      <c r="AH337" s="7"/>
      <c r="AI337" s="7"/>
    </row>
    <row r="338" spans="1:35" x14ac:dyDescent="0.2">
      <c r="A338" s="7"/>
      <c r="B338" s="8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9"/>
      <c r="AD338" s="9"/>
      <c r="AE338" s="9"/>
      <c r="AF338" s="10"/>
      <c r="AG338" s="11"/>
      <c r="AH338" s="7"/>
      <c r="AI338" s="7"/>
    </row>
    <row r="339" spans="1:35" x14ac:dyDescent="0.2">
      <c r="A339" s="7"/>
      <c r="B339" s="8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9"/>
      <c r="AD339" s="9"/>
      <c r="AE339" s="9"/>
      <c r="AF339" s="10"/>
      <c r="AG339" s="11"/>
      <c r="AH339" s="7"/>
      <c r="AI339" s="7"/>
    </row>
    <row r="340" spans="1:35" x14ac:dyDescent="0.2">
      <c r="A340" s="7"/>
      <c r="B340" s="8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9"/>
      <c r="AD340" s="9"/>
      <c r="AE340" s="9"/>
      <c r="AF340" s="10"/>
      <c r="AG340" s="11"/>
      <c r="AH340" s="7"/>
      <c r="AI340" s="7"/>
    </row>
    <row r="341" spans="1:35" x14ac:dyDescent="0.2">
      <c r="A341" s="7"/>
      <c r="B341" s="8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9"/>
      <c r="AD341" s="9"/>
      <c r="AE341" s="9"/>
      <c r="AF341" s="10"/>
      <c r="AG341" s="11"/>
      <c r="AH341" s="7"/>
      <c r="AI341" s="7"/>
    </row>
    <row r="342" spans="1:35" x14ac:dyDescent="0.2">
      <c r="A342" s="7"/>
      <c r="B342" s="8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9"/>
      <c r="AD342" s="9"/>
      <c r="AE342" s="9"/>
      <c r="AF342" s="10"/>
      <c r="AG342" s="11"/>
      <c r="AH342" s="7"/>
      <c r="AI342" s="7"/>
    </row>
    <row r="343" spans="1:35" x14ac:dyDescent="0.2">
      <c r="A343" s="7"/>
      <c r="B343" s="8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9"/>
      <c r="AD343" s="9"/>
      <c r="AE343" s="9"/>
      <c r="AF343" s="10"/>
      <c r="AG343" s="11"/>
      <c r="AH343" s="7"/>
      <c r="AI343" s="7"/>
    </row>
    <row r="344" spans="1:35" x14ac:dyDescent="0.2">
      <c r="A344" s="7"/>
      <c r="B344" s="8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9"/>
      <c r="AD344" s="9"/>
      <c r="AE344" s="9"/>
      <c r="AF344" s="10"/>
      <c r="AG344" s="11"/>
      <c r="AH344" s="7"/>
      <c r="AI344" s="7"/>
    </row>
    <row r="345" spans="1:35" x14ac:dyDescent="0.2">
      <c r="A345" s="7"/>
      <c r="B345" s="8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9"/>
      <c r="AD345" s="9"/>
      <c r="AE345" s="9"/>
      <c r="AF345" s="10"/>
      <c r="AG345" s="11"/>
      <c r="AH345" s="7"/>
      <c r="AI345" s="7"/>
    </row>
    <row r="346" spans="1:35" x14ac:dyDescent="0.2">
      <c r="A346" s="7"/>
      <c r="B346" s="8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9"/>
      <c r="AD346" s="9"/>
      <c r="AE346" s="9"/>
      <c r="AF346" s="10"/>
      <c r="AG346" s="11"/>
      <c r="AH346" s="7"/>
      <c r="AI346" s="7"/>
    </row>
    <row r="347" spans="1:35" x14ac:dyDescent="0.2">
      <c r="A347" s="7"/>
      <c r="B347" s="8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9"/>
      <c r="AD347" s="9"/>
      <c r="AE347" s="9"/>
      <c r="AF347" s="10"/>
      <c r="AG347" s="11"/>
      <c r="AH347" s="7"/>
      <c r="AI347" s="7"/>
    </row>
    <row r="348" spans="1:35" x14ac:dyDescent="0.2">
      <c r="A348" s="7"/>
      <c r="B348" s="8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9"/>
      <c r="AD348" s="9"/>
      <c r="AE348" s="9"/>
      <c r="AF348" s="10"/>
      <c r="AG348" s="11"/>
      <c r="AH348" s="7"/>
      <c r="AI348" s="7"/>
    </row>
    <row r="349" spans="1:35" x14ac:dyDescent="0.2">
      <c r="A349" s="7"/>
      <c r="B349" s="8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9"/>
      <c r="AD349" s="9"/>
      <c r="AE349" s="9"/>
      <c r="AF349" s="10"/>
      <c r="AG349" s="11"/>
      <c r="AH349" s="7"/>
      <c r="AI349" s="7"/>
    </row>
    <row r="350" spans="1:35" x14ac:dyDescent="0.2">
      <c r="A350" s="7"/>
      <c r="B350" s="8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9"/>
      <c r="AD350" s="9"/>
      <c r="AE350" s="9"/>
      <c r="AF350" s="10"/>
      <c r="AG350" s="11"/>
      <c r="AH350" s="7"/>
      <c r="AI350" s="7"/>
    </row>
    <row r="351" spans="1:35" x14ac:dyDescent="0.2">
      <c r="A351" s="7"/>
      <c r="B351" s="8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9"/>
      <c r="AD351" s="9"/>
      <c r="AE351" s="9"/>
      <c r="AF351" s="10"/>
      <c r="AG351" s="11"/>
      <c r="AH351" s="7"/>
      <c r="AI351" s="7"/>
    </row>
    <row r="352" spans="1:35" x14ac:dyDescent="0.2">
      <c r="A352" s="7"/>
      <c r="B352" s="8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9"/>
      <c r="AD352" s="9"/>
      <c r="AE352" s="9"/>
      <c r="AF352" s="10"/>
      <c r="AG352" s="11"/>
      <c r="AH352" s="7"/>
      <c r="AI352" s="7"/>
    </row>
    <row r="353" spans="1:35" x14ac:dyDescent="0.2">
      <c r="A353" s="7"/>
      <c r="B353" s="8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9"/>
      <c r="AD353" s="9"/>
      <c r="AE353" s="9"/>
      <c r="AF353" s="10"/>
      <c r="AG353" s="11"/>
      <c r="AH353" s="7"/>
      <c r="AI353" s="7"/>
    </row>
    <row r="354" spans="1:35" x14ac:dyDescent="0.2">
      <c r="A354" s="7"/>
      <c r="B354" s="8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9"/>
      <c r="AD354" s="9"/>
      <c r="AE354" s="9"/>
      <c r="AF354" s="10"/>
      <c r="AG354" s="11"/>
      <c r="AH354" s="7"/>
      <c r="AI354" s="7"/>
    </row>
    <row r="355" spans="1:35" x14ac:dyDescent="0.2">
      <c r="A355" s="7"/>
      <c r="B355" s="8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9"/>
      <c r="AD355" s="9"/>
      <c r="AE355" s="9"/>
      <c r="AF355" s="10"/>
      <c r="AG355" s="11"/>
      <c r="AH355" s="7"/>
      <c r="AI355" s="7"/>
    </row>
    <row r="356" spans="1:35" x14ac:dyDescent="0.2">
      <c r="A356" s="7"/>
      <c r="B356" s="8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9"/>
      <c r="AD356" s="9"/>
      <c r="AE356" s="9"/>
      <c r="AF356" s="10"/>
      <c r="AG356" s="11"/>
      <c r="AH356" s="7"/>
      <c r="AI356" s="7"/>
    </row>
    <row r="357" spans="1:35" x14ac:dyDescent="0.2">
      <c r="A357" s="7"/>
      <c r="B357" s="8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9"/>
      <c r="AD357" s="9"/>
      <c r="AE357" s="9"/>
      <c r="AF357" s="10"/>
      <c r="AG357" s="11"/>
      <c r="AH357" s="7"/>
      <c r="AI357" s="7"/>
    </row>
    <row r="358" spans="1:35" x14ac:dyDescent="0.2">
      <c r="A358" s="7"/>
      <c r="B358" s="8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9"/>
      <c r="AD358" s="9"/>
      <c r="AE358" s="9"/>
      <c r="AF358" s="10"/>
      <c r="AG358" s="11"/>
      <c r="AH358" s="7"/>
      <c r="AI358" s="7"/>
    </row>
    <row r="359" spans="1:35" x14ac:dyDescent="0.2">
      <c r="A359" s="7"/>
      <c r="B359" s="8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9"/>
      <c r="AD359" s="9"/>
      <c r="AE359" s="9"/>
      <c r="AF359" s="10"/>
      <c r="AG359" s="11"/>
      <c r="AH359" s="7"/>
      <c r="AI359" s="7"/>
    </row>
    <row r="360" spans="1:35" x14ac:dyDescent="0.2">
      <c r="A360" s="7"/>
      <c r="B360" s="8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9"/>
      <c r="AD360" s="9"/>
      <c r="AE360" s="9"/>
      <c r="AF360" s="10"/>
      <c r="AG360" s="11"/>
      <c r="AH360" s="7"/>
      <c r="AI360" s="7"/>
    </row>
    <row r="361" spans="1:35" x14ac:dyDescent="0.2">
      <c r="A361" s="7"/>
      <c r="B361" s="8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9"/>
      <c r="AD361" s="9"/>
      <c r="AE361" s="9"/>
      <c r="AF361" s="10"/>
      <c r="AG361" s="11"/>
      <c r="AH361" s="7"/>
      <c r="AI361" s="7"/>
    </row>
    <row r="362" spans="1:35" x14ac:dyDescent="0.2">
      <c r="A362" s="7"/>
      <c r="B362" s="8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9"/>
      <c r="AD362" s="9"/>
      <c r="AE362" s="9"/>
      <c r="AF362" s="10"/>
      <c r="AG362" s="11"/>
      <c r="AH362" s="7"/>
      <c r="AI362" s="7"/>
    </row>
    <row r="363" spans="1:35" x14ac:dyDescent="0.2">
      <c r="A363" s="7"/>
      <c r="B363" s="8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9"/>
      <c r="AD363" s="9"/>
      <c r="AE363" s="9"/>
      <c r="AF363" s="10"/>
      <c r="AG363" s="11"/>
      <c r="AH363" s="7"/>
      <c r="AI363" s="7"/>
    </row>
    <row r="364" spans="1:35" x14ac:dyDescent="0.2">
      <c r="A364" s="7"/>
      <c r="B364" s="8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9"/>
      <c r="AD364" s="9"/>
      <c r="AE364" s="9"/>
      <c r="AF364" s="10"/>
      <c r="AG364" s="11"/>
      <c r="AH364" s="7"/>
      <c r="AI364" s="7"/>
    </row>
    <row r="365" spans="1:35" x14ac:dyDescent="0.2">
      <c r="A365" s="7"/>
      <c r="B365" s="8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9"/>
      <c r="AD365" s="9"/>
      <c r="AE365" s="9"/>
      <c r="AF365" s="10"/>
      <c r="AG365" s="11"/>
      <c r="AH365" s="7"/>
      <c r="AI365" s="7"/>
    </row>
    <row r="366" spans="1:35" x14ac:dyDescent="0.2">
      <c r="A366" s="7"/>
      <c r="B366" s="8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9"/>
      <c r="AD366" s="9"/>
      <c r="AE366" s="9"/>
      <c r="AF366" s="10"/>
      <c r="AG366" s="11"/>
      <c r="AH366" s="7"/>
      <c r="AI366" s="7"/>
    </row>
    <row r="367" spans="1:35" x14ac:dyDescent="0.2">
      <c r="A367" s="7"/>
      <c r="B367" s="8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9"/>
      <c r="AD367" s="9"/>
      <c r="AE367" s="9"/>
      <c r="AF367" s="10"/>
      <c r="AG367" s="11"/>
      <c r="AH367" s="7"/>
      <c r="AI367" s="7"/>
    </row>
    <row r="368" spans="1:35" x14ac:dyDescent="0.2">
      <c r="A368" s="7"/>
      <c r="B368" s="8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9"/>
      <c r="AD368" s="9"/>
      <c r="AE368" s="9"/>
      <c r="AF368" s="10"/>
      <c r="AG368" s="11"/>
      <c r="AH368" s="7"/>
      <c r="AI368" s="7"/>
    </row>
    <row r="369" spans="1:35" x14ac:dyDescent="0.2">
      <c r="A369" s="7"/>
      <c r="B369" s="8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9"/>
      <c r="AD369" s="9"/>
      <c r="AE369" s="9"/>
      <c r="AF369" s="10"/>
      <c r="AG369" s="11"/>
      <c r="AH369" s="7"/>
      <c r="AI369" s="7"/>
    </row>
    <row r="370" spans="1:35" x14ac:dyDescent="0.2">
      <c r="A370" s="7"/>
      <c r="B370" s="8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9"/>
      <c r="AD370" s="9"/>
      <c r="AE370" s="9"/>
      <c r="AF370" s="10"/>
      <c r="AG370" s="11"/>
      <c r="AH370" s="7"/>
      <c r="AI370" s="7"/>
    </row>
    <row r="371" spans="1:35" x14ac:dyDescent="0.2">
      <c r="A371" s="7"/>
      <c r="B371" s="8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9"/>
      <c r="AD371" s="9"/>
      <c r="AE371" s="9"/>
      <c r="AF371" s="10"/>
      <c r="AG371" s="11"/>
      <c r="AH371" s="7"/>
      <c r="AI371" s="7"/>
    </row>
    <row r="372" spans="1:35" x14ac:dyDescent="0.2">
      <c r="A372" s="7"/>
      <c r="B372" s="8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9"/>
      <c r="AD372" s="9"/>
      <c r="AE372" s="9"/>
      <c r="AF372" s="10"/>
      <c r="AG372" s="11"/>
      <c r="AH372" s="7"/>
      <c r="AI372" s="7"/>
    </row>
    <row r="373" spans="1:35" x14ac:dyDescent="0.2">
      <c r="A373" s="7"/>
      <c r="B373" s="8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9"/>
      <c r="AD373" s="9"/>
      <c r="AE373" s="9"/>
      <c r="AF373" s="10"/>
      <c r="AG373" s="11"/>
      <c r="AH373" s="7"/>
      <c r="AI373" s="7"/>
    </row>
    <row r="374" spans="1:35" x14ac:dyDescent="0.2">
      <c r="A374" s="7"/>
      <c r="B374" s="8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9"/>
      <c r="AD374" s="9"/>
      <c r="AE374" s="9"/>
      <c r="AF374" s="10"/>
      <c r="AG374" s="11"/>
      <c r="AH374" s="7"/>
      <c r="AI374" s="7"/>
    </row>
    <row r="375" spans="1:35" x14ac:dyDescent="0.2">
      <c r="A375" s="7"/>
      <c r="B375" s="8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9"/>
      <c r="AD375" s="9"/>
      <c r="AE375" s="9"/>
      <c r="AF375" s="10"/>
      <c r="AG375" s="11"/>
      <c r="AH375" s="7"/>
      <c r="AI375" s="7"/>
    </row>
    <row r="376" spans="1:35" x14ac:dyDescent="0.2">
      <c r="A376" s="7"/>
      <c r="B376" s="8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9"/>
      <c r="AD376" s="9"/>
      <c r="AE376" s="9"/>
      <c r="AF376" s="10"/>
      <c r="AG376" s="11"/>
      <c r="AH376" s="7"/>
      <c r="AI376" s="7"/>
    </row>
    <row r="377" spans="1:35" x14ac:dyDescent="0.2">
      <c r="A377" s="7"/>
      <c r="B377" s="8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9"/>
      <c r="AD377" s="9"/>
      <c r="AE377" s="9"/>
      <c r="AF377" s="10"/>
      <c r="AG377" s="11"/>
      <c r="AH377" s="7"/>
      <c r="AI377" s="7"/>
    </row>
    <row r="378" spans="1:35" x14ac:dyDescent="0.2">
      <c r="A378" s="7"/>
      <c r="B378" s="8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9"/>
      <c r="AD378" s="9"/>
      <c r="AE378" s="9"/>
      <c r="AF378" s="10"/>
      <c r="AG378" s="11"/>
      <c r="AH378" s="7"/>
      <c r="AI378" s="7"/>
    </row>
    <row r="379" spans="1:35" x14ac:dyDescent="0.2">
      <c r="A379" s="7"/>
      <c r="B379" s="8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9"/>
      <c r="AD379" s="9"/>
      <c r="AE379" s="9"/>
      <c r="AF379" s="10"/>
      <c r="AG379" s="11"/>
      <c r="AH379" s="7"/>
      <c r="AI379" s="7"/>
    </row>
    <row r="380" spans="1:35" x14ac:dyDescent="0.2">
      <c r="A380" s="7"/>
      <c r="B380" s="8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9"/>
      <c r="AD380" s="9"/>
      <c r="AE380" s="9"/>
      <c r="AF380" s="10"/>
      <c r="AG380" s="11"/>
      <c r="AH380" s="7"/>
      <c r="AI380" s="7"/>
    </row>
    <row r="381" spans="1:35" x14ac:dyDescent="0.2">
      <c r="A381" s="7"/>
      <c r="B381" s="8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9"/>
      <c r="AD381" s="9"/>
      <c r="AE381" s="9"/>
      <c r="AF381" s="10"/>
      <c r="AG381" s="11"/>
      <c r="AH381" s="7"/>
      <c r="AI381" s="7"/>
    </row>
    <row r="382" spans="1:35" x14ac:dyDescent="0.2">
      <c r="A382" s="7"/>
      <c r="B382" s="8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9"/>
      <c r="AD382" s="9"/>
      <c r="AE382" s="9"/>
      <c r="AF382" s="10"/>
      <c r="AG382" s="11"/>
      <c r="AH382" s="7"/>
      <c r="AI382" s="7"/>
    </row>
    <row r="383" spans="1:35" x14ac:dyDescent="0.2">
      <c r="A383" s="7"/>
      <c r="B383" s="8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9"/>
      <c r="AD383" s="9"/>
      <c r="AE383" s="9"/>
      <c r="AF383" s="10"/>
      <c r="AG383" s="11"/>
      <c r="AH383" s="7"/>
      <c r="AI383" s="7"/>
    </row>
    <row r="384" spans="1:35" x14ac:dyDescent="0.2">
      <c r="A384" s="7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9"/>
      <c r="AD384" s="9"/>
      <c r="AE384" s="9"/>
      <c r="AF384" s="10"/>
      <c r="AG384" s="11"/>
      <c r="AH384" s="7"/>
      <c r="AI384" s="7"/>
    </row>
    <row r="385" spans="1:35" x14ac:dyDescent="0.2">
      <c r="A385" s="7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9"/>
      <c r="AD385" s="9"/>
      <c r="AE385" s="9"/>
      <c r="AF385" s="10"/>
      <c r="AG385" s="11"/>
      <c r="AH385" s="7"/>
      <c r="AI385" s="7"/>
    </row>
    <row r="386" spans="1:35" x14ac:dyDescent="0.2">
      <c r="A386" s="7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9"/>
      <c r="AD386" s="9"/>
      <c r="AE386" s="9"/>
      <c r="AF386" s="10"/>
      <c r="AG386" s="11"/>
      <c r="AH386" s="7"/>
      <c r="AI386" s="7"/>
    </row>
    <row r="387" spans="1:35" x14ac:dyDescent="0.2">
      <c r="A387" s="7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9"/>
      <c r="AD387" s="9"/>
      <c r="AE387" s="9"/>
      <c r="AF387" s="10"/>
      <c r="AG387" s="11"/>
      <c r="AH387" s="7"/>
      <c r="AI387" s="7"/>
    </row>
    <row r="388" spans="1:35" x14ac:dyDescent="0.2">
      <c r="A388" s="7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9"/>
      <c r="AD388" s="9"/>
      <c r="AE388" s="9"/>
      <c r="AF388" s="10"/>
      <c r="AG388" s="11"/>
      <c r="AH388" s="7"/>
      <c r="AI388" s="7"/>
    </row>
    <row r="389" spans="1:35" x14ac:dyDescent="0.2">
      <c r="A389" s="7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9"/>
      <c r="AD389" s="9"/>
      <c r="AE389" s="9"/>
      <c r="AF389" s="10"/>
      <c r="AG389" s="11"/>
      <c r="AH389" s="7"/>
      <c r="AI389" s="7"/>
    </row>
    <row r="390" spans="1:35" x14ac:dyDescent="0.2">
      <c r="A390" s="7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9"/>
      <c r="AD390" s="9"/>
      <c r="AE390" s="9"/>
      <c r="AF390" s="10"/>
      <c r="AG390" s="11"/>
      <c r="AH390" s="7"/>
      <c r="AI390" s="7"/>
    </row>
    <row r="391" spans="1:35" x14ac:dyDescent="0.2">
      <c r="A391" s="7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9"/>
      <c r="AD391" s="9"/>
      <c r="AE391" s="9"/>
      <c r="AF391" s="10"/>
      <c r="AG391" s="11"/>
      <c r="AH391" s="7"/>
      <c r="AI391" s="7"/>
    </row>
    <row r="392" spans="1:35" x14ac:dyDescent="0.2">
      <c r="A392" s="7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9"/>
      <c r="AD392" s="9"/>
      <c r="AE392" s="9"/>
      <c r="AF392" s="10"/>
      <c r="AG392" s="11"/>
      <c r="AH392" s="7"/>
      <c r="AI392" s="7"/>
    </row>
    <row r="393" spans="1:35" x14ac:dyDescent="0.2">
      <c r="A393" s="7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9"/>
      <c r="AD393" s="9"/>
      <c r="AE393" s="9"/>
      <c r="AF393" s="10"/>
      <c r="AG393" s="11"/>
      <c r="AH393" s="7"/>
      <c r="AI393" s="7"/>
    </row>
    <row r="394" spans="1:35" x14ac:dyDescent="0.2">
      <c r="A394" s="7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9"/>
      <c r="AD394" s="9"/>
      <c r="AE394" s="9"/>
      <c r="AF394" s="10"/>
      <c r="AG394" s="11"/>
      <c r="AH394" s="7"/>
      <c r="AI394" s="7"/>
    </row>
    <row r="395" spans="1:35" x14ac:dyDescent="0.2">
      <c r="A395" s="7"/>
      <c r="B395" s="8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9"/>
      <c r="AD395" s="9"/>
      <c r="AE395" s="9"/>
      <c r="AF395" s="10"/>
      <c r="AG395" s="11"/>
      <c r="AH395" s="7"/>
      <c r="AI395" s="7"/>
    </row>
    <row r="396" spans="1:35" x14ac:dyDescent="0.2">
      <c r="A396" s="7"/>
      <c r="B396" s="8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9"/>
      <c r="AD396" s="9"/>
      <c r="AE396" s="9"/>
      <c r="AF396" s="10"/>
      <c r="AG396" s="11"/>
      <c r="AH396" s="7"/>
      <c r="AI396" s="7"/>
    </row>
    <row r="397" spans="1:35" x14ac:dyDescent="0.2">
      <c r="A397" s="7"/>
      <c r="B397" s="8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9"/>
      <c r="AD397" s="9"/>
      <c r="AE397" s="9"/>
      <c r="AF397" s="10"/>
      <c r="AG397" s="11"/>
      <c r="AH397" s="7"/>
      <c r="AI397" s="7"/>
    </row>
    <row r="398" spans="1:35" x14ac:dyDescent="0.2">
      <c r="A398" s="7"/>
      <c r="B398" s="8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9"/>
      <c r="AD398" s="9"/>
      <c r="AE398" s="9"/>
      <c r="AF398" s="10"/>
      <c r="AG398" s="11"/>
      <c r="AH398" s="7"/>
      <c r="AI398" s="7"/>
    </row>
    <row r="399" spans="1:35" x14ac:dyDescent="0.2">
      <c r="A399" s="7"/>
      <c r="B399" s="8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9"/>
      <c r="AD399" s="9"/>
      <c r="AE399" s="9"/>
      <c r="AF399" s="10"/>
      <c r="AG399" s="11"/>
      <c r="AH399" s="7"/>
      <c r="AI399" s="7"/>
    </row>
    <row r="400" spans="1:35" x14ac:dyDescent="0.2">
      <c r="A400" s="7"/>
      <c r="B400" s="8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9"/>
      <c r="AD400" s="9"/>
      <c r="AE400" s="9"/>
      <c r="AF400" s="10"/>
      <c r="AG400" s="11"/>
      <c r="AH400" s="7"/>
      <c r="AI400" s="7"/>
    </row>
    <row r="401" spans="1:35" x14ac:dyDescent="0.2">
      <c r="A401" s="7"/>
      <c r="B401" s="8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9"/>
      <c r="AD401" s="9"/>
      <c r="AE401" s="9"/>
      <c r="AF401" s="10"/>
      <c r="AG401" s="11"/>
      <c r="AH401" s="7"/>
      <c r="AI401" s="7"/>
    </row>
    <row r="402" spans="1:35" x14ac:dyDescent="0.2">
      <c r="A402" s="7"/>
      <c r="B402" s="8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9"/>
      <c r="AD402" s="9"/>
      <c r="AE402" s="9"/>
      <c r="AF402" s="10"/>
      <c r="AG402" s="11"/>
      <c r="AH402" s="7"/>
      <c r="AI402" s="7"/>
    </row>
    <row r="403" spans="1:35" x14ac:dyDescent="0.2">
      <c r="A403" s="7"/>
      <c r="B403" s="8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9"/>
      <c r="AD403" s="9"/>
      <c r="AE403" s="9"/>
      <c r="AF403" s="10"/>
      <c r="AG403" s="11"/>
      <c r="AH403" s="7"/>
      <c r="AI403" s="7"/>
    </row>
    <row r="404" spans="1:35" x14ac:dyDescent="0.2">
      <c r="A404" s="7"/>
      <c r="B404" s="8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9"/>
      <c r="AD404" s="9"/>
      <c r="AE404" s="9"/>
      <c r="AF404" s="10"/>
      <c r="AG404" s="11"/>
      <c r="AH404" s="7"/>
      <c r="AI404" s="7"/>
    </row>
    <row r="405" spans="1:35" x14ac:dyDescent="0.2">
      <c r="A405" s="7"/>
      <c r="B405" s="8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9"/>
      <c r="AD405" s="9"/>
      <c r="AE405" s="9"/>
      <c r="AF405" s="10"/>
      <c r="AG405" s="11"/>
      <c r="AH405" s="7"/>
      <c r="AI405" s="7"/>
    </row>
    <row r="406" spans="1:35" x14ac:dyDescent="0.2">
      <c r="A406" s="7"/>
      <c r="B406" s="8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9"/>
      <c r="AD406" s="9"/>
      <c r="AE406" s="9"/>
      <c r="AF406" s="10"/>
      <c r="AG406" s="11"/>
      <c r="AH406" s="7"/>
      <c r="AI406" s="7"/>
    </row>
    <row r="407" spans="1:35" x14ac:dyDescent="0.2">
      <c r="A407" s="7"/>
      <c r="B407" s="8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9"/>
      <c r="AD407" s="9"/>
      <c r="AE407" s="9"/>
      <c r="AF407" s="10"/>
      <c r="AG407" s="11"/>
      <c r="AH407" s="7"/>
      <c r="AI407" s="7"/>
    </row>
    <row r="408" spans="1:35" x14ac:dyDescent="0.2">
      <c r="A408" s="7"/>
      <c r="B408" s="8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9"/>
      <c r="AD408" s="9"/>
      <c r="AE408" s="9"/>
      <c r="AF408" s="10"/>
      <c r="AG408" s="11"/>
      <c r="AH408" s="7"/>
      <c r="AI408" s="7"/>
    </row>
    <row r="409" spans="1:35" x14ac:dyDescent="0.2">
      <c r="A409" s="7"/>
      <c r="B409" s="8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9"/>
      <c r="AD409" s="9"/>
      <c r="AE409" s="9"/>
      <c r="AF409" s="10"/>
      <c r="AG409" s="11"/>
      <c r="AH409" s="7"/>
      <c r="AI409" s="7"/>
    </row>
    <row r="410" spans="1:35" x14ac:dyDescent="0.2">
      <c r="A410" s="7"/>
      <c r="B410" s="8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9"/>
      <c r="AD410" s="9"/>
      <c r="AE410" s="9"/>
      <c r="AF410" s="10"/>
      <c r="AG410" s="11"/>
      <c r="AH410" s="7"/>
      <c r="AI410" s="7"/>
    </row>
    <row r="411" spans="1:35" x14ac:dyDescent="0.2">
      <c r="A411" s="7"/>
      <c r="B411" s="8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9"/>
      <c r="AD411" s="9"/>
      <c r="AE411" s="9"/>
      <c r="AF411" s="10"/>
      <c r="AG411" s="11"/>
      <c r="AH411" s="7"/>
      <c r="AI411" s="7"/>
    </row>
    <row r="412" spans="1:35" x14ac:dyDescent="0.2">
      <c r="A412" s="7"/>
      <c r="B412" s="8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9"/>
      <c r="AD412" s="9"/>
      <c r="AE412" s="9"/>
      <c r="AF412" s="10"/>
      <c r="AG412" s="11"/>
      <c r="AH412" s="7"/>
      <c r="AI412" s="7"/>
    </row>
    <row r="413" spans="1:35" x14ac:dyDescent="0.2">
      <c r="A413" s="7"/>
      <c r="B413" s="8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9"/>
      <c r="AD413" s="9"/>
      <c r="AE413" s="9"/>
      <c r="AF413" s="10"/>
      <c r="AG413" s="11"/>
      <c r="AH413" s="7"/>
      <c r="AI413" s="7"/>
    </row>
    <row r="414" spans="1:35" x14ac:dyDescent="0.2">
      <c r="A414" s="7"/>
      <c r="B414" s="8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9"/>
      <c r="AD414" s="9"/>
      <c r="AE414" s="9"/>
      <c r="AF414" s="10"/>
      <c r="AG414" s="11"/>
      <c r="AH414" s="7"/>
      <c r="AI414" s="7"/>
    </row>
    <row r="415" spans="1:35" x14ac:dyDescent="0.2">
      <c r="A415" s="7"/>
      <c r="B415" s="8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9"/>
      <c r="AD415" s="9"/>
      <c r="AE415" s="9"/>
      <c r="AF415" s="10"/>
      <c r="AG415" s="11"/>
      <c r="AH415" s="7"/>
      <c r="AI415" s="7"/>
    </row>
    <row r="416" spans="1:35" x14ac:dyDescent="0.2">
      <c r="A416" s="7"/>
      <c r="B416" s="8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9"/>
      <c r="AD416" s="9"/>
      <c r="AE416" s="9"/>
      <c r="AF416" s="10"/>
      <c r="AG416" s="11"/>
      <c r="AH416" s="7"/>
      <c r="AI416" s="7"/>
    </row>
    <row r="417" spans="1:35" x14ac:dyDescent="0.2">
      <c r="A417" s="7"/>
      <c r="B417" s="8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9"/>
      <c r="AD417" s="9"/>
      <c r="AE417" s="9"/>
      <c r="AF417" s="10"/>
      <c r="AG417" s="11"/>
      <c r="AH417" s="7"/>
      <c r="AI417" s="7"/>
    </row>
    <row r="418" spans="1:35" x14ac:dyDescent="0.2">
      <c r="A418" s="7"/>
      <c r="B418" s="8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9"/>
      <c r="AD418" s="9"/>
      <c r="AE418" s="9"/>
      <c r="AF418" s="10"/>
      <c r="AG418" s="11"/>
      <c r="AH418" s="7"/>
      <c r="AI418" s="7"/>
    </row>
    <row r="419" spans="1:35" x14ac:dyDescent="0.2">
      <c r="A419" s="7"/>
      <c r="B419" s="8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9"/>
      <c r="AD419" s="9"/>
      <c r="AE419" s="9"/>
      <c r="AF419" s="10"/>
      <c r="AG419" s="11"/>
      <c r="AH419" s="7"/>
      <c r="AI419" s="7"/>
    </row>
    <row r="420" spans="1:35" x14ac:dyDescent="0.2">
      <c r="A420" s="7"/>
      <c r="B420" s="8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9"/>
      <c r="AD420" s="9"/>
      <c r="AE420" s="9"/>
      <c r="AF420" s="10"/>
      <c r="AG420" s="11"/>
      <c r="AH420" s="7"/>
      <c r="AI420" s="7"/>
    </row>
    <row r="421" spans="1:35" x14ac:dyDescent="0.2">
      <c r="A421" s="7"/>
      <c r="B421" s="8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9"/>
      <c r="AD421" s="9"/>
      <c r="AE421" s="9"/>
      <c r="AF421" s="10"/>
      <c r="AG421" s="11"/>
      <c r="AH421" s="7"/>
      <c r="AI421" s="7"/>
    </row>
    <row r="422" spans="1:35" x14ac:dyDescent="0.2">
      <c r="A422" s="7"/>
      <c r="B422" s="8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9"/>
      <c r="AD422" s="9"/>
      <c r="AE422" s="9"/>
      <c r="AF422" s="10"/>
      <c r="AG422" s="11"/>
      <c r="AH422" s="7"/>
      <c r="AI422" s="7"/>
    </row>
    <row r="423" spans="1:35" x14ac:dyDescent="0.2">
      <c r="A423" s="7"/>
      <c r="B423" s="8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9"/>
      <c r="AD423" s="9"/>
      <c r="AE423" s="9"/>
      <c r="AF423" s="10"/>
      <c r="AG423" s="11"/>
      <c r="AH423" s="7"/>
      <c r="AI423" s="7"/>
    </row>
    <row r="424" spans="1:35" x14ac:dyDescent="0.2">
      <c r="A424" s="7"/>
      <c r="B424" s="8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9"/>
      <c r="AD424" s="9"/>
      <c r="AE424" s="9"/>
      <c r="AF424" s="10"/>
      <c r="AG424" s="11"/>
      <c r="AH424" s="7"/>
      <c r="AI424" s="7"/>
    </row>
    <row r="425" spans="1:35" x14ac:dyDescent="0.2">
      <c r="A425" s="7"/>
      <c r="B425" s="8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9"/>
      <c r="AD425" s="9"/>
      <c r="AE425" s="9"/>
      <c r="AF425" s="10"/>
      <c r="AG425" s="11"/>
      <c r="AH425" s="7"/>
      <c r="AI425" s="7"/>
    </row>
    <row r="426" spans="1:35" x14ac:dyDescent="0.2">
      <c r="A426" s="7"/>
      <c r="B426" s="8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9"/>
      <c r="AD426" s="9"/>
      <c r="AE426" s="9"/>
      <c r="AF426" s="10"/>
      <c r="AG426" s="11"/>
      <c r="AH426" s="7"/>
      <c r="AI426" s="7"/>
    </row>
    <row r="427" spans="1:35" x14ac:dyDescent="0.2">
      <c r="A427" s="7"/>
      <c r="B427" s="8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9"/>
      <c r="AD427" s="9"/>
      <c r="AE427" s="9"/>
      <c r="AF427" s="10"/>
      <c r="AG427" s="11"/>
      <c r="AH427" s="7"/>
      <c r="AI427" s="7"/>
    </row>
    <row r="428" spans="1:35" x14ac:dyDescent="0.2">
      <c r="A428" s="7"/>
      <c r="B428" s="8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9"/>
      <c r="AD428" s="9"/>
      <c r="AE428" s="9"/>
      <c r="AF428" s="10"/>
      <c r="AG428" s="11"/>
      <c r="AH428" s="7"/>
      <c r="AI428" s="7"/>
    </row>
    <row r="429" spans="1:35" x14ac:dyDescent="0.2">
      <c r="A429" s="7"/>
      <c r="B429" s="8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9"/>
      <c r="AD429" s="9"/>
      <c r="AE429" s="9"/>
      <c r="AF429" s="10"/>
      <c r="AG429" s="11"/>
      <c r="AH429" s="7"/>
      <c r="AI429" s="7"/>
    </row>
    <row r="430" spans="1:35" x14ac:dyDescent="0.2">
      <c r="A430" s="7"/>
      <c r="B430" s="8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9"/>
      <c r="AD430" s="9"/>
      <c r="AE430" s="9"/>
      <c r="AF430" s="10"/>
      <c r="AG430" s="11"/>
      <c r="AH430" s="7"/>
      <c r="AI430" s="7"/>
    </row>
    <row r="431" spans="1:35" x14ac:dyDescent="0.2">
      <c r="A431" s="7"/>
      <c r="B431" s="8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9"/>
      <c r="AD431" s="9"/>
      <c r="AE431" s="9"/>
      <c r="AF431" s="10"/>
      <c r="AG431" s="11"/>
      <c r="AH431" s="7"/>
      <c r="AI431" s="7"/>
    </row>
    <row r="432" spans="1:35" x14ac:dyDescent="0.2">
      <c r="A432" s="7"/>
      <c r="B432" s="8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9"/>
      <c r="AD432" s="9"/>
      <c r="AE432" s="9"/>
      <c r="AF432" s="10"/>
      <c r="AG432" s="11"/>
      <c r="AH432" s="7"/>
      <c r="AI432" s="7"/>
    </row>
    <row r="433" spans="1:35" x14ac:dyDescent="0.2">
      <c r="A433" s="7"/>
      <c r="B433" s="8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9"/>
      <c r="AD433" s="9"/>
      <c r="AE433" s="9"/>
      <c r="AF433" s="10"/>
      <c r="AG433" s="11"/>
      <c r="AH433" s="7"/>
      <c r="AI433" s="7"/>
    </row>
    <row r="434" spans="1:35" x14ac:dyDescent="0.2">
      <c r="A434" s="7"/>
      <c r="B434" s="8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9"/>
      <c r="AD434" s="9"/>
      <c r="AE434" s="9"/>
      <c r="AF434" s="10"/>
      <c r="AG434" s="11"/>
      <c r="AH434" s="7"/>
      <c r="AI434" s="7"/>
    </row>
    <row r="435" spans="1:35" x14ac:dyDescent="0.2">
      <c r="A435" s="7"/>
      <c r="B435" s="8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9"/>
      <c r="AD435" s="9"/>
      <c r="AE435" s="9"/>
      <c r="AF435" s="10"/>
      <c r="AG435" s="11"/>
      <c r="AH435" s="7"/>
      <c r="AI435" s="7"/>
    </row>
    <row r="436" spans="1:35" x14ac:dyDescent="0.2">
      <c r="A436" s="7"/>
      <c r="B436" s="8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9"/>
      <c r="AD436" s="9"/>
      <c r="AE436" s="9"/>
      <c r="AF436" s="10"/>
      <c r="AG436" s="11"/>
      <c r="AH436" s="7"/>
      <c r="AI436" s="7"/>
    </row>
    <row r="437" spans="1:35" x14ac:dyDescent="0.2">
      <c r="A437" s="7"/>
      <c r="B437" s="8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9"/>
      <c r="AD437" s="9"/>
      <c r="AE437" s="9"/>
      <c r="AF437" s="10"/>
      <c r="AG437" s="11"/>
      <c r="AH437" s="7"/>
      <c r="AI437" s="7"/>
    </row>
    <row r="438" spans="1:35" x14ac:dyDescent="0.2">
      <c r="A438" s="7"/>
      <c r="B438" s="8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9"/>
      <c r="AD438" s="9"/>
      <c r="AE438" s="9"/>
      <c r="AF438" s="10"/>
      <c r="AG438" s="11"/>
      <c r="AH438" s="7"/>
      <c r="AI438" s="7"/>
    </row>
    <row r="439" spans="1:35" x14ac:dyDescent="0.2">
      <c r="A439" s="7"/>
      <c r="B439" s="8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9"/>
      <c r="AD439" s="9"/>
      <c r="AE439" s="9"/>
      <c r="AF439" s="10"/>
      <c r="AG439" s="11"/>
      <c r="AH439" s="7"/>
      <c r="AI439" s="7"/>
    </row>
    <row r="440" spans="1:35" x14ac:dyDescent="0.2">
      <c r="A440" s="7"/>
      <c r="B440" s="8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9"/>
      <c r="AD440" s="9"/>
      <c r="AE440" s="9"/>
      <c r="AF440" s="10"/>
      <c r="AG440" s="11"/>
      <c r="AH440" s="7"/>
      <c r="AI440" s="7"/>
    </row>
    <row r="441" spans="1:35" x14ac:dyDescent="0.2">
      <c r="A441" s="7"/>
      <c r="B441" s="8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9"/>
      <c r="AD441" s="9"/>
      <c r="AE441" s="9"/>
      <c r="AF441" s="10"/>
      <c r="AG441" s="11"/>
      <c r="AH441" s="7"/>
      <c r="AI441" s="7"/>
    </row>
    <row r="442" spans="1:35" x14ac:dyDescent="0.2">
      <c r="A442" s="7"/>
      <c r="B442" s="8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9"/>
      <c r="AD442" s="9"/>
      <c r="AE442" s="9"/>
      <c r="AF442" s="10"/>
      <c r="AG442" s="11"/>
      <c r="AH442" s="7"/>
      <c r="AI442" s="7"/>
    </row>
    <row r="443" spans="1:35" x14ac:dyDescent="0.2">
      <c r="A443" s="7"/>
      <c r="B443" s="8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9"/>
      <c r="AD443" s="9"/>
      <c r="AE443" s="9"/>
      <c r="AF443" s="10"/>
      <c r="AG443" s="11"/>
      <c r="AH443" s="7"/>
      <c r="AI443" s="7"/>
    </row>
    <row r="444" spans="1:35" x14ac:dyDescent="0.2">
      <c r="A444" s="7"/>
      <c r="B444" s="8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9"/>
      <c r="AD444" s="9"/>
      <c r="AE444" s="9"/>
      <c r="AF444" s="10"/>
      <c r="AG444" s="11"/>
      <c r="AH444" s="7"/>
      <c r="AI444" s="7"/>
    </row>
    <row r="445" spans="1:35" x14ac:dyDescent="0.2">
      <c r="A445" s="7"/>
      <c r="B445" s="8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9"/>
      <c r="AD445" s="9"/>
      <c r="AE445" s="9"/>
      <c r="AF445" s="10"/>
      <c r="AG445" s="11"/>
      <c r="AH445" s="7"/>
      <c r="AI445" s="7"/>
    </row>
    <row r="446" spans="1:35" x14ac:dyDescent="0.2">
      <c r="A446" s="7"/>
      <c r="B446" s="8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9"/>
      <c r="AD446" s="9"/>
      <c r="AE446" s="9"/>
      <c r="AF446" s="10"/>
      <c r="AG446" s="11"/>
      <c r="AH446" s="7"/>
      <c r="AI446" s="7"/>
    </row>
    <row r="447" spans="1:35" x14ac:dyDescent="0.2">
      <c r="A447" s="7"/>
      <c r="B447" s="8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9"/>
      <c r="AD447" s="9"/>
      <c r="AE447" s="9"/>
      <c r="AF447" s="10"/>
      <c r="AG447" s="11"/>
      <c r="AH447" s="7"/>
      <c r="AI447" s="7"/>
    </row>
    <row r="448" spans="1:35" x14ac:dyDescent="0.2">
      <c r="A448" s="7"/>
      <c r="B448" s="8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9"/>
      <c r="AD448" s="9"/>
      <c r="AE448" s="9"/>
      <c r="AF448" s="10"/>
      <c r="AG448" s="11"/>
      <c r="AH448" s="7"/>
      <c r="AI448" s="7"/>
    </row>
    <row r="449" spans="1:35" x14ac:dyDescent="0.2">
      <c r="A449" s="7"/>
      <c r="B449" s="8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9"/>
      <c r="AD449" s="9"/>
      <c r="AE449" s="9"/>
      <c r="AF449" s="10"/>
      <c r="AG449" s="11"/>
      <c r="AH449" s="7"/>
      <c r="AI449" s="7"/>
    </row>
    <row r="450" spans="1:35" x14ac:dyDescent="0.2">
      <c r="A450" s="7"/>
      <c r="B450" s="8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9"/>
      <c r="AD450" s="9"/>
      <c r="AE450" s="9"/>
      <c r="AF450" s="10"/>
      <c r="AG450" s="11"/>
      <c r="AH450" s="7"/>
      <c r="AI450" s="7"/>
    </row>
    <row r="451" spans="1:35" x14ac:dyDescent="0.2">
      <c r="A451" s="7"/>
      <c r="B451" s="8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9"/>
      <c r="AD451" s="9"/>
      <c r="AE451" s="9"/>
      <c r="AF451" s="10"/>
      <c r="AG451" s="11"/>
      <c r="AH451" s="7"/>
      <c r="AI451" s="7"/>
    </row>
    <row r="452" spans="1:35" x14ac:dyDescent="0.2">
      <c r="A452" s="7"/>
      <c r="B452" s="8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9"/>
      <c r="AD452" s="9"/>
      <c r="AE452" s="9"/>
      <c r="AF452" s="10"/>
      <c r="AG452" s="11"/>
      <c r="AH452" s="7"/>
      <c r="AI452" s="7"/>
    </row>
    <row r="453" spans="1:35" x14ac:dyDescent="0.2">
      <c r="A453" s="7"/>
      <c r="B453" s="8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9"/>
      <c r="AD453" s="9"/>
      <c r="AE453" s="9"/>
      <c r="AF453" s="10"/>
      <c r="AG453" s="11"/>
      <c r="AH453" s="7"/>
      <c r="AI453" s="7"/>
    </row>
    <row r="454" spans="1:35" x14ac:dyDescent="0.2">
      <c r="A454" s="7"/>
      <c r="B454" s="8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9"/>
      <c r="AD454" s="9"/>
      <c r="AE454" s="9"/>
      <c r="AF454" s="10"/>
      <c r="AG454" s="11"/>
      <c r="AH454" s="7"/>
      <c r="AI454" s="7"/>
    </row>
    <row r="455" spans="1:35" x14ac:dyDescent="0.2">
      <c r="A455" s="7"/>
      <c r="B455" s="8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9"/>
      <c r="AD455" s="9"/>
      <c r="AE455" s="9"/>
      <c r="AF455" s="10"/>
      <c r="AG455" s="11"/>
      <c r="AH455" s="7"/>
      <c r="AI455" s="7"/>
    </row>
    <row r="456" spans="1:35" x14ac:dyDescent="0.2">
      <c r="A456" s="7"/>
      <c r="B456" s="8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9"/>
      <c r="AD456" s="9"/>
      <c r="AE456" s="9"/>
      <c r="AF456" s="10"/>
      <c r="AG456" s="11"/>
      <c r="AH456" s="7"/>
      <c r="AI456" s="7"/>
    </row>
    <row r="457" spans="1:35" x14ac:dyDescent="0.2">
      <c r="A457" s="7"/>
      <c r="B457" s="8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9"/>
      <c r="AD457" s="9"/>
      <c r="AE457" s="9"/>
      <c r="AF457" s="10"/>
      <c r="AG457" s="11"/>
      <c r="AH457" s="7"/>
      <c r="AI457" s="7"/>
    </row>
    <row r="458" spans="1:35" x14ac:dyDescent="0.2">
      <c r="A458" s="7"/>
      <c r="B458" s="8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9"/>
      <c r="AD458" s="9"/>
      <c r="AE458" s="9"/>
      <c r="AF458" s="10"/>
      <c r="AG458" s="11"/>
      <c r="AH458" s="7"/>
      <c r="AI458" s="7"/>
    </row>
    <row r="459" spans="1:35" x14ac:dyDescent="0.2">
      <c r="A459" s="7"/>
      <c r="B459" s="8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9"/>
      <c r="AD459" s="9"/>
      <c r="AE459" s="9"/>
      <c r="AF459" s="10"/>
      <c r="AG459" s="11"/>
      <c r="AH459" s="7"/>
      <c r="AI459" s="7"/>
    </row>
    <row r="460" spans="1:35" x14ac:dyDescent="0.2">
      <c r="A460" s="7"/>
      <c r="B460" s="8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9"/>
      <c r="AD460" s="9"/>
      <c r="AE460" s="9"/>
      <c r="AF460" s="10"/>
      <c r="AG460" s="11"/>
      <c r="AH460" s="7"/>
      <c r="AI460" s="7"/>
    </row>
    <row r="461" spans="1:35" x14ac:dyDescent="0.2">
      <c r="A461" s="7"/>
      <c r="B461" s="8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9"/>
      <c r="AD461" s="9"/>
      <c r="AE461" s="9"/>
      <c r="AF461" s="10"/>
      <c r="AG461" s="11"/>
      <c r="AH461" s="7"/>
      <c r="AI461" s="7"/>
    </row>
    <row r="462" spans="1:35" x14ac:dyDescent="0.2">
      <c r="A462" s="7"/>
      <c r="B462" s="8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9"/>
      <c r="AD462" s="9"/>
      <c r="AE462" s="9"/>
      <c r="AF462" s="10"/>
      <c r="AG462" s="11"/>
      <c r="AH462" s="7"/>
      <c r="AI462" s="7"/>
    </row>
    <row r="463" spans="1:35" x14ac:dyDescent="0.2">
      <c r="A463" s="7"/>
      <c r="B463" s="8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9"/>
      <c r="AD463" s="9"/>
      <c r="AE463" s="9"/>
      <c r="AF463" s="10"/>
      <c r="AG463" s="11"/>
      <c r="AH463" s="7"/>
      <c r="AI463" s="7"/>
    </row>
    <row r="464" spans="1:35" x14ac:dyDescent="0.2">
      <c r="A464" s="7"/>
      <c r="B464" s="8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9"/>
      <c r="AD464" s="9"/>
      <c r="AE464" s="9"/>
      <c r="AF464" s="10"/>
      <c r="AG464" s="11"/>
      <c r="AH464" s="7"/>
      <c r="AI464" s="7"/>
    </row>
    <row r="465" spans="1:35" x14ac:dyDescent="0.2">
      <c r="A465" s="7"/>
      <c r="B465" s="8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9"/>
      <c r="AD465" s="9"/>
      <c r="AE465" s="9"/>
      <c r="AF465" s="10"/>
      <c r="AG465" s="11"/>
      <c r="AH465" s="7"/>
      <c r="AI465" s="7"/>
    </row>
    <row r="466" spans="1:35" x14ac:dyDescent="0.2">
      <c r="A466" s="7"/>
      <c r="B466" s="8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9"/>
      <c r="AD466" s="9"/>
      <c r="AE466" s="9"/>
      <c r="AF466" s="10"/>
      <c r="AG466" s="11"/>
      <c r="AH466" s="7"/>
      <c r="AI466" s="7"/>
    </row>
    <row r="467" spans="1:35" x14ac:dyDescent="0.2">
      <c r="A467" s="7"/>
      <c r="B467" s="8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9"/>
      <c r="AD467" s="9"/>
      <c r="AE467" s="9"/>
      <c r="AF467" s="10"/>
      <c r="AG467" s="11"/>
      <c r="AH467" s="7"/>
      <c r="AI467" s="7"/>
    </row>
    <row r="468" spans="1:35" x14ac:dyDescent="0.2">
      <c r="A468" s="7"/>
      <c r="B468" s="8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9"/>
      <c r="AD468" s="9"/>
      <c r="AE468" s="9"/>
      <c r="AF468" s="10"/>
      <c r="AG468" s="11"/>
      <c r="AH468" s="7"/>
      <c r="AI468" s="7"/>
    </row>
    <row r="469" spans="1:35" x14ac:dyDescent="0.2">
      <c r="A469" s="7"/>
      <c r="B469" s="8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9"/>
      <c r="AD469" s="9"/>
      <c r="AE469" s="9"/>
      <c r="AF469" s="10"/>
      <c r="AG469" s="11"/>
      <c r="AH469" s="7"/>
      <c r="AI469" s="7"/>
    </row>
    <row r="470" spans="1:35" x14ac:dyDescent="0.2">
      <c r="A470" s="7"/>
      <c r="B470" s="8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9"/>
      <c r="AD470" s="9"/>
      <c r="AE470" s="9"/>
      <c r="AF470" s="10"/>
      <c r="AG470" s="11"/>
      <c r="AH470" s="7"/>
      <c r="AI470" s="7"/>
    </row>
    <row r="471" spans="1:35" x14ac:dyDescent="0.2">
      <c r="A471" s="7"/>
      <c r="B471" s="8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9"/>
      <c r="AD471" s="9"/>
      <c r="AE471" s="9"/>
      <c r="AF471" s="10"/>
      <c r="AG471" s="11"/>
      <c r="AH471" s="7"/>
      <c r="AI471" s="7"/>
    </row>
    <row r="472" spans="1:35" x14ac:dyDescent="0.2">
      <c r="A472" s="7"/>
      <c r="B472" s="8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9"/>
      <c r="AD472" s="9"/>
      <c r="AE472" s="9"/>
      <c r="AF472" s="10"/>
      <c r="AG472" s="11"/>
      <c r="AH472" s="7"/>
      <c r="AI472" s="7"/>
    </row>
    <row r="473" spans="1:35" x14ac:dyDescent="0.2">
      <c r="A473" s="7"/>
      <c r="B473" s="8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9"/>
      <c r="AD473" s="9"/>
      <c r="AE473" s="9"/>
      <c r="AF473" s="10"/>
      <c r="AG473" s="11"/>
      <c r="AH473" s="7"/>
      <c r="AI473" s="7"/>
    </row>
    <row r="474" spans="1:35" x14ac:dyDescent="0.2">
      <c r="A474" s="7"/>
      <c r="B474" s="8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9"/>
      <c r="AD474" s="9"/>
      <c r="AE474" s="9"/>
      <c r="AF474" s="10"/>
      <c r="AG474" s="11"/>
      <c r="AH474" s="7"/>
      <c r="AI474" s="7"/>
    </row>
    <row r="475" spans="1:35" x14ac:dyDescent="0.2">
      <c r="A475" s="7"/>
      <c r="B475" s="8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9"/>
      <c r="AD475" s="9"/>
      <c r="AE475" s="9"/>
      <c r="AF475" s="10"/>
      <c r="AG475" s="11"/>
      <c r="AH475" s="7"/>
      <c r="AI475" s="7"/>
    </row>
    <row r="476" spans="1:35" x14ac:dyDescent="0.2">
      <c r="A476" s="7"/>
      <c r="B476" s="8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9"/>
      <c r="AD476" s="9"/>
      <c r="AE476" s="9"/>
      <c r="AF476" s="10"/>
      <c r="AG476" s="11"/>
      <c r="AH476" s="7"/>
      <c r="AI476" s="7"/>
    </row>
    <row r="477" spans="1:35" x14ac:dyDescent="0.2">
      <c r="A477" s="7"/>
      <c r="B477" s="8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9"/>
      <c r="AD477" s="9"/>
      <c r="AE477" s="9"/>
      <c r="AF477" s="10"/>
      <c r="AG477" s="11"/>
      <c r="AH477" s="7"/>
      <c r="AI477" s="7"/>
    </row>
    <row r="478" spans="1:35" x14ac:dyDescent="0.2">
      <c r="A478" s="7"/>
      <c r="B478" s="8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9"/>
      <c r="AD478" s="9"/>
      <c r="AE478" s="9"/>
      <c r="AF478" s="10"/>
      <c r="AG478" s="11"/>
      <c r="AH478" s="7"/>
      <c r="AI478" s="7"/>
    </row>
    <row r="479" spans="1:35" x14ac:dyDescent="0.2">
      <c r="A479" s="7"/>
      <c r="B479" s="8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9"/>
      <c r="AD479" s="9"/>
      <c r="AE479" s="9"/>
      <c r="AF479" s="10"/>
      <c r="AG479" s="11"/>
      <c r="AH479" s="7"/>
      <c r="AI479" s="7"/>
    </row>
    <row r="480" spans="1:35" x14ac:dyDescent="0.2">
      <c r="A480" s="7"/>
      <c r="B480" s="8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9"/>
      <c r="AD480" s="9"/>
      <c r="AE480" s="9"/>
      <c r="AF480" s="10"/>
      <c r="AG480" s="11"/>
      <c r="AH480" s="7"/>
      <c r="AI480" s="7"/>
    </row>
    <row r="481" spans="1:35" x14ac:dyDescent="0.2">
      <c r="A481" s="7"/>
      <c r="B481" s="8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9"/>
      <c r="AD481" s="9"/>
      <c r="AE481" s="9"/>
      <c r="AF481" s="10"/>
      <c r="AG481" s="11"/>
      <c r="AH481" s="7"/>
      <c r="AI481" s="7"/>
    </row>
    <row r="482" spans="1:35" x14ac:dyDescent="0.2">
      <c r="A482" s="7"/>
      <c r="B482" s="8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9"/>
      <c r="AD482" s="9"/>
      <c r="AE482" s="9"/>
      <c r="AF482" s="10"/>
      <c r="AG482" s="11"/>
      <c r="AH482" s="7"/>
      <c r="AI482" s="7"/>
    </row>
    <row r="483" spans="1:35" x14ac:dyDescent="0.2">
      <c r="A483" s="7"/>
      <c r="B483" s="8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9"/>
      <c r="AD483" s="9"/>
      <c r="AE483" s="9"/>
      <c r="AF483" s="10"/>
      <c r="AG483" s="11"/>
      <c r="AH483" s="7"/>
      <c r="AI483" s="7"/>
    </row>
    <row r="484" spans="1:35" x14ac:dyDescent="0.2">
      <c r="A484" s="7"/>
      <c r="B484" s="8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9"/>
      <c r="AD484" s="9"/>
      <c r="AE484" s="9"/>
      <c r="AF484" s="10"/>
      <c r="AG484" s="11"/>
      <c r="AH484" s="7"/>
      <c r="AI484" s="7"/>
    </row>
    <row r="485" spans="1:35" x14ac:dyDescent="0.2">
      <c r="A485" s="7"/>
      <c r="B485" s="8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9"/>
      <c r="AD485" s="9"/>
      <c r="AE485" s="9"/>
      <c r="AF485" s="10"/>
      <c r="AG485" s="11"/>
      <c r="AH485" s="7"/>
      <c r="AI485" s="7"/>
    </row>
    <row r="486" spans="1:35" x14ac:dyDescent="0.2">
      <c r="A486" s="7"/>
      <c r="B486" s="8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9"/>
      <c r="AD486" s="9"/>
      <c r="AE486" s="9"/>
      <c r="AF486" s="10"/>
      <c r="AG486" s="11"/>
      <c r="AH486" s="7"/>
      <c r="AI486" s="7"/>
    </row>
    <row r="487" spans="1:35" x14ac:dyDescent="0.2">
      <c r="A487" s="7"/>
      <c r="B487" s="8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9"/>
      <c r="AD487" s="9"/>
      <c r="AE487" s="9"/>
      <c r="AF487" s="10"/>
      <c r="AG487" s="11"/>
      <c r="AH487" s="7"/>
      <c r="AI487" s="7"/>
    </row>
    <row r="488" spans="1:35" x14ac:dyDescent="0.2">
      <c r="A488" s="7"/>
      <c r="B488" s="8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9"/>
      <c r="AD488" s="9"/>
      <c r="AE488" s="9"/>
      <c r="AF488" s="10"/>
      <c r="AG488" s="11"/>
      <c r="AH488" s="7"/>
      <c r="AI488" s="7"/>
    </row>
    <row r="489" spans="1:35" x14ac:dyDescent="0.2">
      <c r="A489" s="7"/>
      <c r="B489" s="8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9"/>
      <c r="AD489" s="9"/>
      <c r="AE489" s="9"/>
      <c r="AF489" s="10"/>
      <c r="AG489" s="11"/>
      <c r="AH489" s="7"/>
      <c r="AI489" s="7"/>
    </row>
    <row r="490" spans="1:35" x14ac:dyDescent="0.2">
      <c r="A490" s="7"/>
      <c r="B490" s="8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9"/>
      <c r="AD490" s="9"/>
      <c r="AE490" s="9"/>
      <c r="AF490" s="10"/>
      <c r="AG490" s="11"/>
      <c r="AH490" s="7"/>
      <c r="AI490" s="7"/>
    </row>
    <row r="491" spans="1:35" x14ac:dyDescent="0.2">
      <c r="A491" s="7"/>
      <c r="B491" s="8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9"/>
      <c r="AD491" s="9"/>
      <c r="AE491" s="9"/>
      <c r="AF491" s="10"/>
      <c r="AG491" s="11"/>
      <c r="AH491" s="7"/>
      <c r="AI491" s="7"/>
    </row>
    <row r="492" spans="1:35" x14ac:dyDescent="0.2">
      <c r="A492" s="7"/>
      <c r="B492" s="8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9"/>
      <c r="AD492" s="9"/>
      <c r="AE492" s="9"/>
      <c r="AF492" s="10"/>
      <c r="AG492" s="11"/>
      <c r="AH492" s="7"/>
      <c r="AI492" s="7"/>
    </row>
    <row r="493" spans="1:35" x14ac:dyDescent="0.2">
      <c r="A493" s="7"/>
      <c r="B493" s="8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9"/>
      <c r="AD493" s="9"/>
      <c r="AE493" s="9"/>
      <c r="AF493" s="10"/>
      <c r="AG493" s="11"/>
      <c r="AH493" s="7"/>
      <c r="AI493" s="7"/>
    </row>
    <row r="494" spans="1:35" x14ac:dyDescent="0.2">
      <c r="A494" s="7"/>
      <c r="B494" s="8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9"/>
      <c r="AD494" s="9"/>
      <c r="AE494" s="9"/>
      <c r="AF494" s="10"/>
      <c r="AG494" s="11"/>
      <c r="AH494" s="7"/>
      <c r="AI494" s="7"/>
    </row>
    <row r="495" spans="1:35" x14ac:dyDescent="0.2">
      <c r="A495" s="7"/>
      <c r="B495" s="8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9"/>
      <c r="AD495" s="9"/>
      <c r="AE495" s="9"/>
      <c r="AF495" s="10"/>
      <c r="AG495" s="11"/>
      <c r="AH495" s="7"/>
      <c r="AI495" s="7"/>
    </row>
    <row r="496" spans="1:35" x14ac:dyDescent="0.2">
      <c r="A496" s="7"/>
      <c r="B496" s="8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9"/>
      <c r="AD496" s="9"/>
      <c r="AE496" s="9"/>
      <c r="AF496" s="10"/>
      <c r="AG496" s="11"/>
      <c r="AH496" s="7"/>
      <c r="AI496" s="7"/>
    </row>
    <row r="497" spans="1:35" x14ac:dyDescent="0.2">
      <c r="A497" s="7"/>
      <c r="B497" s="8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9"/>
      <c r="AD497" s="9"/>
      <c r="AE497" s="9"/>
      <c r="AF497" s="10"/>
      <c r="AG497" s="11"/>
      <c r="AH497" s="7"/>
      <c r="AI497" s="7"/>
    </row>
    <row r="498" spans="1:35" x14ac:dyDescent="0.2">
      <c r="A498" s="7"/>
      <c r="B498" s="8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9"/>
      <c r="AD498" s="9"/>
      <c r="AE498" s="9"/>
      <c r="AF498" s="10"/>
      <c r="AG498" s="11"/>
      <c r="AH498" s="7"/>
      <c r="AI498" s="7"/>
    </row>
    <row r="499" spans="1:35" x14ac:dyDescent="0.2">
      <c r="A499" s="7"/>
      <c r="B499" s="8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9"/>
      <c r="AD499" s="9"/>
      <c r="AE499" s="9"/>
      <c r="AF499" s="10"/>
      <c r="AG499" s="11"/>
      <c r="AH499" s="7"/>
      <c r="AI499" s="7"/>
    </row>
    <row r="500" spans="1:35" x14ac:dyDescent="0.2">
      <c r="A500" s="7"/>
      <c r="B500" s="8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9"/>
      <c r="AD500" s="9"/>
      <c r="AE500" s="9"/>
      <c r="AF500" s="10"/>
      <c r="AG500" s="11"/>
      <c r="AH500" s="7"/>
      <c r="AI500" s="7"/>
    </row>
    <row r="501" spans="1:35" x14ac:dyDescent="0.2">
      <c r="A501" s="7"/>
      <c r="B501" s="8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9"/>
      <c r="AD501" s="9"/>
      <c r="AE501" s="9"/>
      <c r="AF501" s="10"/>
      <c r="AG501" s="11"/>
      <c r="AH501" s="7"/>
      <c r="AI501" s="7"/>
    </row>
    <row r="502" spans="1:35" x14ac:dyDescent="0.2">
      <c r="A502" s="7"/>
      <c r="B502" s="8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9"/>
      <c r="AD502" s="9"/>
      <c r="AE502" s="9"/>
      <c r="AF502" s="10"/>
      <c r="AG502" s="11"/>
      <c r="AH502" s="7"/>
      <c r="AI502" s="7"/>
    </row>
    <row r="503" spans="1:35" x14ac:dyDescent="0.2">
      <c r="A503" s="7"/>
      <c r="B503" s="8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9"/>
      <c r="AD503" s="9"/>
      <c r="AE503" s="9"/>
      <c r="AF503" s="10"/>
      <c r="AG503" s="11"/>
      <c r="AH503" s="7"/>
      <c r="AI503" s="7"/>
    </row>
    <row r="504" spans="1:35" x14ac:dyDescent="0.2">
      <c r="A504" s="7"/>
      <c r="B504" s="8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9"/>
      <c r="AD504" s="9"/>
      <c r="AE504" s="9"/>
      <c r="AF504" s="10"/>
      <c r="AG504" s="11"/>
      <c r="AH504" s="7"/>
      <c r="AI504" s="7"/>
    </row>
    <row r="505" spans="1:35" x14ac:dyDescent="0.2">
      <c r="A505" s="7"/>
      <c r="B505" s="8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9"/>
      <c r="AD505" s="9"/>
      <c r="AE505" s="9"/>
      <c r="AF505" s="10"/>
      <c r="AG505" s="11"/>
      <c r="AH505" s="7"/>
      <c r="AI505" s="7"/>
    </row>
    <row r="506" spans="1:35" x14ac:dyDescent="0.2">
      <c r="A506" s="7"/>
      <c r="B506" s="8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9"/>
      <c r="AD506" s="9"/>
      <c r="AE506" s="9"/>
      <c r="AF506" s="10"/>
      <c r="AG506" s="11"/>
      <c r="AH506" s="7"/>
      <c r="AI506" s="7"/>
    </row>
    <row r="507" spans="1:35" x14ac:dyDescent="0.2">
      <c r="A507" s="7"/>
      <c r="B507" s="8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9"/>
      <c r="AD507" s="9"/>
      <c r="AE507" s="9"/>
      <c r="AF507" s="10"/>
      <c r="AG507" s="11"/>
      <c r="AH507" s="7"/>
      <c r="AI507" s="7"/>
    </row>
    <row r="508" spans="1:35" x14ac:dyDescent="0.2">
      <c r="A508" s="7"/>
      <c r="B508" s="8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9"/>
      <c r="AD508" s="9"/>
      <c r="AE508" s="9"/>
      <c r="AF508" s="10"/>
      <c r="AG508" s="11"/>
      <c r="AH508" s="7"/>
      <c r="AI508" s="7"/>
    </row>
    <row r="509" spans="1:35" x14ac:dyDescent="0.2">
      <c r="A509" s="7"/>
      <c r="B509" s="8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9"/>
      <c r="AD509" s="9"/>
      <c r="AE509" s="9"/>
      <c r="AF509" s="10"/>
      <c r="AG509" s="11"/>
      <c r="AH509" s="7"/>
      <c r="AI509" s="7"/>
    </row>
    <row r="510" spans="1:35" x14ac:dyDescent="0.2">
      <c r="A510" s="7"/>
      <c r="B510" s="8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9"/>
      <c r="AD510" s="9"/>
      <c r="AE510" s="9"/>
      <c r="AF510" s="10"/>
      <c r="AG510" s="11"/>
      <c r="AH510" s="7"/>
      <c r="AI510" s="7"/>
    </row>
    <row r="511" spans="1:35" x14ac:dyDescent="0.2">
      <c r="A511" s="7"/>
      <c r="B511" s="8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9"/>
      <c r="AD511" s="9"/>
      <c r="AE511" s="9"/>
      <c r="AF511" s="10"/>
      <c r="AG511" s="11"/>
      <c r="AH511" s="7"/>
      <c r="AI511" s="7"/>
    </row>
    <row r="512" spans="1:35" x14ac:dyDescent="0.2">
      <c r="A512" s="7"/>
      <c r="B512" s="8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9"/>
      <c r="AD512" s="9"/>
      <c r="AE512" s="9"/>
      <c r="AF512" s="10"/>
      <c r="AG512" s="11"/>
      <c r="AH512" s="7"/>
      <c r="AI512" s="7"/>
    </row>
    <row r="513" spans="1:35" x14ac:dyDescent="0.2">
      <c r="A513" s="7"/>
      <c r="B513" s="8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9"/>
      <c r="AD513" s="9"/>
      <c r="AE513" s="9"/>
      <c r="AF513" s="10"/>
      <c r="AG513" s="11"/>
      <c r="AH513" s="7"/>
      <c r="AI513" s="7"/>
    </row>
    <row r="514" spans="1:35" x14ac:dyDescent="0.2">
      <c r="A514" s="7"/>
      <c r="B514" s="8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9"/>
      <c r="AD514" s="9"/>
      <c r="AE514" s="9"/>
      <c r="AF514" s="10"/>
      <c r="AG514" s="11"/>
      <c r="AH514" s="7"/>
      <c r="AI514" s="7"/>
    </row>
    <row r="515" spans="1:35" x14ac:dyDescent="0.2">
      <c r="A515" s="7"/>
      <c r="B515" s="8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9"/>
      <c r="AD515" s="9"/>
      <c r="AE515" s="9"/>
      <c r="AF515" s="10"/>
      <c r="AG515" s="11"/>
      <c r="AH515" s="7"/>
      <c r="AI515" s="7"/>
    </row>
    <row r="516" spans="1:35" x14ac:dyDescent="0.2">
      <c r="A516" s="7"/>
      <c r="B516" s="8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9"/>
      <c r="AD516" s="9"/>
      <c r="AE516" s="9"/>
      <c r="AF516" s="10"/>
      <c r="AG516" s="11"/>
      <c r="AH516" s="7"/>
      <c r="AI516" s="7"/>
    </row>
    <row r="517" spans="1:35" x14ac:dyDescent="0.2">
      <c r="A517" s="7"/>
      <c r="B517" s="8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9"/>
      <c r="AD517" s="9"/>
      <c r="AE517" s="9"/>
      <c r="AF517" s="10"/>
      <c r="AG517" s="11"/>
      <c r="AH517" s="7"/>
      <c r="AI517" s="7"/>
    </row>
    <row r="518" spans="1:35" x14ac:dyDescent="0.2">
      <c r="A518" s="7"/>
      <c r="B518" s="8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9"/>
      <c r="AD518" s="9"/>
      <c r="AE518" s="9"/>
      <c r="AF518" s="10"/>
      <c r="AG518" s="11"/>
      <c r="AH518" s="7"/>
      <c r="AI518" s="7"/>
    </row>
    <row r="519" spans="1:35" x14ac:dyDescent="0.2">
      <c r="A519" s="7"/>
      <c r="B519" s="8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9"/>
      <c r="AD519" s="9"/>
      <c r="AE519" s="9"/>
      <c r="AF519" s="10"/>
      <c r="AG519" s="11"/>
      <c r="AH519" s="7"/>
      <c r="AI519" s="7"/>
    </row>
    <row r="520" spans="1:35" x14ac:dyDescent="0.2">
      <c r="A520" s="7"/>
      <c r="B520" s="8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9"/>
      <c r="AD520" s="9"/>
      <c r="AE520" s="9"/>
      <c r="AF520" s="10"/>
      <c r="AG520" s="11"/>
      <c r="AH520" s="7"/>
      <c r="AI520" s="7"/>
    </row>
    <row r="521" spans="1:35" x14ac:dyDescent="0.2">
      <c r="A521" s="7"/>
      <c r="B521" s="8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9"/>
      <c r="AD521" s="9"/>
      <c r="AE521" s="9"/>
      <c r="AF521" s="10"/>
      <c r="AG521" s="11"/>
      <c r="AH521" s="7"/>
      <c r="AI521" s="7"/>
    </row>
    <row r="522" spans="1:35" x14ac:dyDescent="0.2">
      <c r="A522" s="7"/>
      <c r="B522" s="8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9"/>
      <c r="AD522" s="9"/>
      <c r="AE522" s="9"/>
      <c r="AF522" s="10"/>
      <c r="AG522" s="11"/>
      <c r="AH522" s="7"/>
      <c r="AI522" s="7"/>
    </row>
    <row r="523" spans="1:35" x14ac:dyDescent="0.2">
      <c r="A523" s="7"/>
      <c r="B523" s="8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9"/>
      <c r="AD523" s="9"/>
      <c r="AE523" s="9"/>
      <c r="AF523" s="10"/>
      <c r="AG523" s="11"/>
      <c r="AH523" s="7"/>
      <c r="AI523" s="7"/>
    </row>
    <row r="524" spans="1:35" x14ac:dyDescent="0.2">
      <c r="A524" s="7"/>
      <c r="B524" s="8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9"/>
      <c r="AD524" s="9"/>
      <c r="AE524" s="9"/>
      <c r="AF524" s="10"/>
      <c r="AG524" s="11"/>
      <c r="AH524" s="7"/>
      <c r="AI524" s="7"/>
    </row>
    <row r="525" spans="1:35" x14ac:dyDescent="0.2">
      <c r="A525" s="7"/>
      <c r="B525" s="8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9"/>
      <c r="AD525" s="9"/>
      <c r="AE525" s="9"/>
      <c r="AF525" s="10"/>
      <c r="AG525" s="11"/>
      <c r="AH525" s="7"/>
      <c r="AI525" s="7"/>
    </row>
    <row r="526" spans="1:35" x14ac:dyDescent="0.2">
      <c r="A526" s="7"/>
      <c r="B526" s="8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9"/>
      <c r="AD526" s="9"/>
      <c r="AE526" s="9"/>
      <c r="AF526" s="10"/>
      <c r="AG526" s="11"/>
      <c r="AH526" s="7"/>
      <c r="AI526" s="7"/>
    </row>
    <row r="527" spans="1:35" x14ac:dyDescent="0.2">
      <c r="A527" s="7"/>
      <c r="B527" s="8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9"/>
      <c r="AD527" s="9"/>
      <c r="AE527" s="9"/>
      <c r="AF527" s="10"/>
      <c r="AG527" s="11"/>
      <c r="AH527" s="7"/>
      <c r="AI527" s="7"/>
    </row>
    <row r="528" spans="1:35" x14ac:dyDescent="0.2">
      <c r="A528" s="7"/>
      <c r="B528" s="8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9"/>
      <c r="AD528" s="9"/>
      <c r="AE528" s="9"/>
      <c r="AF528" s="10"/>
      <c r="AG528" s="11"/>
      <c r="AH528" s="7"/>
      <c r="AI528" s="7"/>
    </row>
    <row r="529" spans="1:35" x14ac:dyDescent="0.2">
      <c r="A529" s="7"/>
      <c r="B529" s="8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9"/>
      <c r="AD529" s="9"/>
      <c r="AE529" s="9"/>
      <c r="AF529" s="10"/>
      <c r="AG529" s="11"/>
      <c r="AH529" s="7"/>
      <c r="AI529" s="7"/>
    </row>
    <row r="530" spans="1:35" x14ac:dyDescent="0.2">
      <c r="A530" s="7"/>
      <c r="B530" s="8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9"/>
      <c r="AD530" s="9"/>
      <c r="AE530" s="9"/>
      <c r="AF530" s="10"/>
      <c r="AG530" s="11"/>
      <c r="AH530" s="7"/>
      <c r="AI530" s="7"/>
    </row>
    <row r="531" spans="1:35" x14ac:dyDescent="0.2">
      <c r="A531" s="7"/>
      <c r="B531" s="8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9"/>
      <c r="AD531" s="9"/>
      <c r="AE531" s="9"/>
      <c r="AF531" s="10"/>
      <c r="AG531" s="11"/>
      <c r="AH531" s="7"/>
      <c r="AI531" s="7"/>
    </row>
    <row r="532" spans="1:35" x14ac:dyDescent="0.2">
      <c r="A532" s="7"/>
      <c r="B532" s="8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9"/>
      <c r="AD532" s="9"/>
      <c r="AE532" s="9"/>
      <c r="AF532" s="10"/>
      <c r="AG532" s="11"/>
      <c r="AH532" s="7"/>
      <c r="AI532" s="7"/>
    </row>
    <row r="533" spans="1:35" x14ac:dyDescent="0.2">
      <c r="A533" s="7"/>
      <c r="B533" s="8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9"/>
      <c r="AD533" s="9"/>
      <c r="AE533" s="9"/>
      <c r="AF533" s="10"/>
      <c r="AG533" s="11"/>
      <c r="AH533" s="7"/>
      <c r="AI533" s="7"/>
    </row>
    <row r="534" spans="1:35" x14ac:dyDescent="0.2">
      <c r="A534" s="7"/>
      <c r="B534" s="8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9"/>
      <c r="AD534" s="9"/>
      <c r="AE534" s="9"/>
      <c r="AF534" s="10"/>
      <c r="AG534" s="11"/>
      <c r="AH534" s="7"/>
      <c r="AI534" s="7"/>
    </row>
    <row r="535" spans="1:35" x14ac:dyDescent="0.2">
      <c r="A535" s="7"/>
      <c r="B535" s="8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9"/>
      <c r="AD535" s="9"/>
      <c r="AE535" s="9"/>
      <c r="AF535" s="10"/>
      <c r="AG535" s="11"/>
      <c r="AH535" s="7"/>
      <c r="AI535" s="7"/>
    </row>
    <row r="536" spans="1:35" x14ac:dyDescent="0.2">
      <c r="A536" s="7"/>
      <c r="B536" s="8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9"/>
      <c r="AD536" s="9"/>
      <c r="AE536" s="9"/>
      <c r="AF536" s="10"/>
      <c r="AG536" s="11"/>
      <c r="AH536" s="7"/>
      <c r="AI536" s="7"/>
    </row>
    <row r="537" spans="1:35" x14ac:dyDescent="0.2">
      <c r="A537" s="7"/>
      <c r="B537" s="8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9"/>
      <c r="AD537" s="9"/>
      <c r="AE537" s="9"/>
      <c r="AF537" s="10"/>
      <c r="AG537" s="11"/>
      <c r="AH537" s="7"/>
      <c r="AI537" s="7"/>
    </row>
    <row r="538" spans="1:35" x14ac:dyDescent="0.2">
      <c r="A538" s="7"/>
      <c r="B538" s="8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9"/>
      <c r="AD538" s="9"/>
      <c r="AE538" s="9"/>
      <c r="AF538" s="10"/>
      <c r="AG538" s="11"/>
      <c r="AH538" s="7"/>
      <c r="AI538" s="7"/>
    </row>
    <row r="539" spans="1:35" x14ac:dyDescent="0.2">
      <c r="A539" s="7"/>
      <c r="B539" s="8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9"/>
      <c r="AD539" s="9"/>
      <c r="AE539" s="9"/>
      <c r="AF539" s="10"/>
      <c r="AG539" s="11"/>
      <c r="AH539" s="7"/>
      <c r="AI539" s="7"/>
    </row>
    <row r="540" spans="1:35" x14ac:dyDescent="0.2">
      <c r="A540" s="7"/>
      <c r="B540" s="8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9"/>
      <c r="AD540" s="9"/>
      <c r="AE540" s="9"/>
      <c r="AF540" s="10"/>
      <c r="AG540" s="11"/>
      <c r="AH540" s="7"/>
      <c r="AI540" s="7"/>
    </row>
    <row r="541" spans="1:35" x14ac:dyDescent="0.2">
      <c r="A541" s="7"/>
      <c r="B541" s="8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9"/>
      <c r="AD541" s="9"/>
      <c r="AE541" s="9"/>
      <c r="AF541" s="10"/>
      <c r="AG541" s="11"/>
      <c r="AH541" s="7"/>
      <c r="AI541" s="7"/>
    </row>
    <row r="542" spans="1:35" x14ac:dyDescent="0.2">
      <c r="A542" s="7"/>
      <c r="B542" s="8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9"/>
      <c r="AD542" s="9"/>
      <c r="AE542" s="9"/>
      <c r="AF542" s="10"/>
      <c r="AG542" s="11"/>
      <c r="AH542" s="7"/>
      <c r="AI542" s="7"/>
    </row>
    <row r="543" spans="1:35" x14ac:dyDescent="0.2">
      <c r="A543" s="7"/>
      <c r="B543" s="8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9"/>
      <c r="AD543" s="9"/>
      <c r="AE543" s="9"/>
      <c r="AF543" s="10"/>
      <c r="AG543" s="11"/>
      <c r="AH543" s="7"/>
      <c r="AI543" s="7"/>
    </row>
    <row r="544" spans="1:35" x14ac:dyDescent="0.2">
      <c r="A544" s="7"/>
      <c r="B544" s="8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9"/>
      <c r="AD544" s="9"/>
      <c r="AE544" s="9"/>
      <c r="AF544" s="10"/>
      <c r="AG544" s="11"/>
      <c r="AH544" s="7"/>
      <c r="AI544" s="7"/>
    </row>
    <row r="545" spans="1:35" x14ac:dyDescent="0.2">
      <c r="A545" s="7"/>
      <c r="B545" s="8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9"/>
      <c r="AD545" s="9"/>
      <c r="AE545" s="9"/>
      <c r="AF545" s="10"/>
      <c r="AG545" s="11"/>
      <c r="AH545" s="7"/>
      <c r="AI545" s="7"/>
    </row>
    <row r="546" spans="1:35" x14ac:dyDescent="0.2">
      <c r="A546" s="7"/>
      <c r="B546" s="8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9"/>
      <c r="AD546" s="9"/>
      <c r="AE546" s="9"/>
      <c r="AF546" s="10"/>
      <c r="AG546" s="11"/>
      <c r="AH546" s="7"/>
      <c r="AI546" s="7"/>
    </row>
    <row r="547" spans="1:35" x14ac:dyDescent="0.2">
      <c r="A547" s="7"/>
      <c r="B547" s="8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9"/>
      <c r="AD547" s="9"/>
      <c r="AE547" s="9"/>
      <c r="AF547" s="10"/>
      <c r="AG547" s="11"/>
      <c r="AH547" s="7"/>
      <c r="AI547" s="7"/>
    </row>
    <row r="548" spans="1:35" x14ac:dyDescent="0.2">
      <c r="A548" s="7"/>
      <c r="B548" s="8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9"/>
      <c r="AD548" s="9"/>
      <c r="AE548" s="9"/>
      <c r="AF548" s="10"/>
      <c r="AG548" s="11"/>
      <c r="AH548" s="7"/>
      <c r="AI548" s="7"/>
    </row>
    <row r="549" spans="1:35" x14ac:dyDescent="0.2">
      <c r="A549" s="7"/>
      <c r="B549" s="8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9"/>
      <c r="AD549" s="9"/>
      <c r="AE549" s="9"/>
      <c r="AF549" s="10"/>
      <c r="AG549" s="11"/>
      <c r="AH549" s="7"/>
      <c r="AI549" s="7"/>
    </row>
    <row r="550" spans="1:35" x14ac:dyDescent="0.2">
      <c r="A550" s="7"/>
      <c r="B550" s="8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9"/>
      <c r="AD550" s="9"/>
      <c r="AE550" s="9"/>
      <c r="AF550" s="10"/>
      <c r="AG550" s="11"/>
      <c r="AH550" s="7"/>
      <c r="AI550" s="7"/>
    </row>
    <row r="551" spans="1:35" x14ac:dyDescent="0.2">
      <c r="A551" s="7"/>
      <c r="B551" s="8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9"/>
      <c r="AD551" s="9"/>
      <c r="AE551" s="9"/>
      <c r="AF551" s="10"/>
      <c r="AG551" s="11"/>
      <c r="AH551" s="7"/>
      <c r="AI551" s="7"/>
    </row>
    <row r="552" spans="1:35" x14ac:dyDescent="0.2">
      <c r="A552" s="7"/>
      <c r="B552" s="8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9"/>
      <c r="AD552" s="9"/>
      <c r="AE552" s="9"/>
      <c r="AF552" s="10"/>
      <c r="AG552" s="11"/>
      <c r="AH552" s="7"/>
      <c r="AI552" s="7"/>
    </row>
    <row r="553" spans="1:35" x14ac:dyDescent="0.2">
      <c r="A553" s="7"/>
      <c r="B553" s="8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9"/>
      <c r="AD553" s="9"/>
      <c r="AE553" s="9"/>
      <c r="AF553" s="10"/>
      <c r="AG553" s="11"/>
      <c r="AH553" s="7"/>
      <c r="AI553" s="7"/>
    </row>
    <row r="554" spans="1:35" x14ac:dyDescent="0.2">
      <c r="A554" s="7"/>
      <c r="B554" s="8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9"/>
      <c r="AD554" s="9"/>
      <c r="AE554" s="9"/>
      <c r="AF554" s="10"/>
      <c r="AG554" s="11"/>
      <c r="AH554" s="7"/>
      <c r="AI554" s="7"/>
    </row>
    <row r="555" spans="1:35" x14ac:dyDescent="0.2">
      <c r="A555" s="7"/>
      <c r="B555" s="8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9"/>
      <c r="AD555" s="9"/>
      <c r="AE555" s="9"/>
      <c r="AF555" s="10"/>
      <c r="AG555" s="11"/>
      <c r="AH555" s="7"/>
      <c r="AI555" s="7"/>
    </row>
    <row r="556" spans="1:35" x14ac:dyDescent="0.2">
      <c r="A556" s="7"/>
      <c r="B556" s="8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9"/>
      <c r="AD556" s="9"/>
      <c r="AE556" s="9"/>
      <c r="AF556" s="10"/>
      <c r="AG556" s="11"/>
      <c r="AH556" s="7"/>
      <c r="AI556" s="7"/>
    </row>
    <row r="557" spans="1:35" x14ac:dyDescent="0.2">
      <c r="A557" s="7"/>
      <c r="B557" s="8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9"/>
      <c r="AD557" s="9"/>
      <c r="AE557" s="9"/>
      <c r="AF557" s="10"/>
      <c r="AG557" s="11"/>
      <c r="AH557" s="7"/>
      <c r="AI557" s="7"/>
    </row>
    <row r="558" spans="1:35" x14ac:dyDescent="0.2">
      <c r="A558" s="7"/>
      <c r="B558" s="8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9"/>
      <c r="AD558" s="9"/>
      <c r="AE558" s="9"/>
      <c r="AF558" s="10"/>
      <c r="AG558" s="11"/>
      <c r="AH558" s="7"/>
      <c r="AI558" s="7"/>
    </row>
    <row r="559" spans="1:35" x14ac:dyDescent="0.2">
      <c r="A559" s="7"/>
      <c r="B559" s="8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9"/>
      <c r="AD559" s="9"/>
      <c r="AE559" s="9"/>
      <c r="AF559" s="10"/>
      <c r="AG559" s="11"/>
      <c r="AH559" s="7"/>
      <c r="AI559" s="7"/>
    </row>
    <row r="560" spans="1:35" x14ac:dyDescent="0.2">
      <c r="A560" s="7"/>
      <c r="B560" s="8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9"/>
      <c r="AD560" s="9"/>
      <c r="AE560" s="9"/>
      <c r="AF560" s="10"/>
      <c r="AG560" s="11"/>
      <c r="AH560" s="7"/>
      <c r="AI560" s="7"/>
    </row>
    <row r="561" spans="1:35" x14ac:dyDescent="0.2">
      <c r="A561" s="7"/>
      <c r="B561" s="8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9"/>
      <c r="AD561" s="9"/>
      <c r="AE561" s="9"/>
      <c r="AF561" s="10"/>
      <c r="AG561" s="11"/>
      <c r="AH561" s="7"/>
      <c r="AI561" s="7"/>
    </row>
    <row r="562" spans="1:35" x14ac:dyDescent="0.2">
      <c r="A562" s="7"/>
      <c r="B562" s="8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9"/>
      <c r="AD562" s="9"/>
      <c r="AE562" s="9"/>
      <c r="AF562" s="10"/>
      <c r="AG562" s="11"/>
      <c r="AH562" s="7"/>
      <c r="AI562" s="7"/>
    </row>
    <row r="563" spans="1:35" x14ac:dyDescent="0.2">
      <c r="A563" s="7"/>
      <c r="B563" s="8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9"/>
      <c r="AD563" s="9"/>
      <c r="AE563" s="9"/>
      <c r="AF563" s="10"/>
      <c r="AG563" s="11"/>
      <c r="AH563" s="7"/>
      <c r="AI563" s="7"/>
    </row>
    <row r="564" spans="1:35" x14ac:dyDescent="0.2">
      <c r="A564" s="7"/>
      <c r="B564" s="8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9"/>
      <c r="AD564" s="9"/>
      <c r="AE564" s="9"/>
      <c r="AF564" s="10"/>
      <c r="AG564" s="11"/>
      <c r="AH564" s="7"/>
      <c r="AI564" s="7"/>
    </row>
    <row r="565" spans="1:35" x14ac:dyDescent="0.2">
      <c r="A565" s="7"/>
      <c r="B565" s="8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9"/>
      <c r="AD565" s="9"/>
      <c r="AE565" s="9"/>
      <c r="AF565" s="10"/>
      <c r="AG565" s="11"/>
      <c r="AH565" s="7"/>
      <c r="AI565" s="7"/>
    </row>
    <row r="566" spans="1:35" x14ac:dyDescent="0.2">
      <c r="A566" s="7"/>
      <c r="B566" s="8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9"/>
      <c r="AD566" s="9"/>
      <c r="AE566" s="9"/>
      <c r="AF566" s="10"/>
      <c r="AG566" s="11"/>
      <c r="AH566" s="7"/>
      <c r="AI566" s="7"/>
    </row>
    <row r="567" spans="1:35" x14ac:dyDescent="0.2">
      <c r="A567" s="7"/>
      <c r="B567" s="8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9"/>
      <c r="AD567" s="9"/>
      <c r="AE567" s="9"/>
      <c r="AF567" s="10"/>
      <c r="AG567" s="11"/>
      <c r="AH567" s="7"/>
      <c r="AI567" s="7"/>
    </row>
    <row r="568" spans="1:35" x14ac:dyDescent="0.2">
      <c r="A568" s="7"/>
      <c r="B568" s="8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9"/>
      <c r="AD568" s="9"/>
      <c r="AE568" s="9"/>
      <c r="AF568" s="10"/>
      <c r="AG568" s="11"/>
      <c r="AH568" s="7"/>
      <c r="AI568" s="7"/>
    </row>
    <row r="569" spans="1:35" x14ac:dyDescent="0.2">
      <c r="A569" s="7"/>
      <c r="B569" s="8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9"/>
      <c r="AD569" s="9"/>
      <c r="AE569" s="9"/>
      <c r="AF569" s="10"/>
      <c r="AG569" s="11"/>
      <c r="AH569" s="7"/>
      <c r="AI569" s="7"/>
    </row>
    <row r="570" spans="1:35" x14ac:dyDescent="0.2">
      <c r="A570" s="7"/>
      <c r="B570" s="8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9"/>
      <c r="AD570" s="9"/>
      <c r="AE570" s="9"/>
      <c r="AF570" s="10"/>
      <c r="AG570" s="11"/>
      <c r="AH570" s="7"/>
      <c r="AI570" s="7"/>
    </row>
    <row r="571" spans="1:35" x14ac:dyDescent="0.2">
      <c r="A571" s="7"/>
      <c r="B571" s="8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9"/>
      <c r="AD571" s="9"/>
      <c r="AE571" s="9"/>
      <c r="AF571" s="10"/>
      <c r="AG571" s="11"/>
      <c r="AH571" s="7"/>
      <c r="AI571" s="7"/>
    </row>
    <row r="572" spans="1:35" x14ac:dyDescent="0.2">
      <c r="A572" s="7"/>
      <c r="B572" s="8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9"/>
      <c r="AD572" s="9"/>
      <c r="AE572" s="9"/>
      <c r="AF572" s="10"/>
      <c r="AG572" s="11"/>
      <c r="AH572" s="7"/>
      <c r="AI572" s="7"/>
    </row>
    <row r="573" spans="1:35" x14ac:dyDescent="0.2">
      <c r="A573" s="7"/>
      <c r="B573" s="8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9"/>
      <c r="AD573" s="9"/>
      <c r="AE573" s="9"/>
      <c r="AF573" s="10"/>
      <c r="AG573" s="11"/>
      <c r="AH573" s="7"/>
      <c r="AI573" s="7"/>
    </row>
    <row r="574" spans="1:35" x14ac:dyDescent="0.2">
      <c r="A574" s="7"/>
      <c r="B574" s="8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9"/>
      <c r="AD574" s="9"/>
      <c r="AE574" s="9"/>
      <c r="AF574" s="10"/>
      <c r="AG574" s="11"/>
      <c r="AH574" s="7"/>
      <c r="AI574" s="7"/>
    </row>
    <row r="575" spans="1:35" x14ac:dyDescent="0.2">
      <c r="A575" s="7"/>
      <c r="B575" s="8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9"/>
      <c r="AD575" s="9"/>
      <c r="AE575" s="9"/>
      <c r="AF575" s="10"/>
      <c r="AG575" s="11"/>
      <c r="AH575" s="7"/>
      <c r="AI575" s="7"/>
    </row>
    <row r="576" spans="1:35" x14ac:dyDescent="0.2">
      <c r="A576" s="7"/>
      <c r="B576" s="8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9"/>
      <c r="AD576" s="9"/>
      <c r="AE576" s="9"/>
      <c r="AF576" s="10"/>
      <c r="AG576" s="11"/>
      <c r="AH576" s="7"/>
      <c r="AI576" s="7"/>
    </row>
    <row r="577" spans="1:35" x14ac:dyDescent="0.2">
      <c r="A577" s="7"/>
      <c r="B577" s="8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9"/>
      <c r="AD577" s="9"/>
      <c r="AE577" s="9"/>
      <c r="AF577" s="10"/>
      <c r="AG577" s="11"/>
      <c r="AH577" s="7"/>
      <c r="AI577" s="7"/>
    </row>
    <row r="578" spans="1:35" x14ac:dyDescent="0.2">
      <c r="A578" s="7"/>
      <c r="B578" s="8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9"/>
      <c r="AD578" s="9"/>
      <c r="AE578" s="9"/>
      <c r="AF578" s="10"/>
      <c r="AG578" s="11"/>
      <c r="AH578" s="7"/>
      <c r="AI578" s="7"/>
    </row>
    <row r="579" spans="1:35" x14ac:dyDescent="0.2">
      <c r="A579" s="7"/>
      <c r="B579" s="8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9"/>
      <c r="AD579" s="9"/>
      <c r="AE579" s="9"/>
      <c r="AF579" s="10"/>
      <c r="AG579" s="11"/>
      <c r="AH579" s="7"/>
      <c r="AI579" s="7"/>
    </row>
    <row r="580" spans="1:35" x14ac:dyDescent="0.2">
      <c r="A580" s="7"/>
      <c r="B580" s="8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9"/>
      <c r="AD580" s="9"/>
      <c r="AE580" s="9"/>
      <c r="AF580" s="10"/>
      <c r="AG580" s="11"/>
      <c r="AH580" s="7"/>
      <c r="AI580" s="7"/>
    </row>
    <row r="581" spans="1:35" x14ac:dyDescent="0.2">
      <c r="A581" s="7"/>
      <c r="B581" s="8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9"/>
      <c r="AD581" s="9"/>
      <c r="AE581" s="9"/>
      <c r="AF581" s="10"/>
      <c r="AG581" s="11"/>
      <c r="AH581" s="7"/>
      <c r="AI581" s="7"/>
    </row>
    <row r="582" spans="1:35" x14ac:dyDescent="0.2">
      <c r="A582" s="7"/>
      <c r="B582" s="8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9"/>
      <c r="AD582" s="9"/>
      <c r="AE582" s="9"/>
      <c r="AF582" s="10"/>
      <c r="AG582" s="11"/>
      <c r="AH582" s="7"/>
      <c r="AI582" s="7"/>
    </row>
    <row r="583" spans="1:35" x14ac:dyDescent="0.2">
      <c r="A583" s="7"/>
      <c r="B583" s="8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9"/>
      <c r="AD583" s="9"/>
      <c r="AE583" s="9"/>
      <c r="AF583" s="10"/>
      <c r="AG583" s="11"/>
      <c r="AH583" s="7"/>
      <c r="AI583" s="7"/>
    </row>
    <row r="584" spans="1:35" x14ac:dyDescent="0.2">
      <c r="A584" s="7"/>
      <c r="B584" s="8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9"/>
      <c r="AD584" s="9"/>
      <c r="AE584" s="9"/>
      <c r="AF584" s="10"/>
      <c r="AG584" s="11"/>
      <c r="AH584" s="7"/>
      <c r="AI584" s="7"/>
    </row>
    <row r="585" spans="1:35" x14ac:dyDescent="0.2">
      <c r="A585" s="7"/>
      <c r="B585" s="8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9"/>
      <c r="AD585" s="9"/>
      <c r="AE585" s="9"/>
      <c r="AF585" s="10"/>
      <c r="AG585" s="11"/>
      <c r="AH585" s="7"/>
      <c r="AI585" s="7"/>
    </row>
    <row r="586" spans="1:35" x14ac:dyDescent="0.2">
      <c r="A586" s="7"/>
      <c r="B586" s="8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9"/>
      <c r="AD586" s="9"/>
      <c r="AE586" s="9"/>
      <c r="AF586" s="10"/>
      <c r="AG586" s="11"/>
      <c r="AH586" s="7"/>
      <c r="AI586" s="7"/>
    </row>
    <row r="587" spans="1:35" x14ac:dyDescent="0.2">
      <c r="A587" s="7"/>
      <c r="B587" s="8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9"/>
      <c r="AD587" s="9"/>
      <c r="AE587" s="9"/>
      <c r="AF587" s="10"/>
      <c r="AG587" s="11"/>
      <c r="AH587" s="7"/>
      <c r="AI587" s="7"/>
    </row>
    <row r="588" spans="1:35" x14ac:dyDescent="0.2">
      <c r="A588" s="7"/>
      <c r="B588" s="8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9"/>
      <c r="AD588" s="9"/>
      <c r="AE588" s="9"/>
      <c r="AF588" s="10"/>
      <c r="AG588" s="11"/>
      <c r="AH588" s="7"/>
      <c r="AI588" s="7"/>
    </row>
    <row r="589" spans="1:35" x14ac:dyDescent="0.2">
      <c r="A589" s="7"/>
      <c r="B589" s="8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9"/>
      <c r="AD589" s="9"/>
      <c r="AE589" s="9"/>
      <c r="AF589" s="10"/>
      <c r="AG589" s="11"/>
      <c r="AH589" s="7"/>
      <c r="AI589" s="7"/>
    </row>
    <row r="590" spans="1:35" x14ac:dyDescent="0.2">
      <c r="A590" s="7"/>
      <c r="B590" s="8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9"/>
      <c r="AD590" s="9"/>
      <c r="AE590" s="9"/>
      <c r="AF590" s="10"/>
      <c r="AG590" s="11"/>
      <c r="AH590" s="7"/>
      <c r="AI590" s="7"/>
    </row>
    <row r="591" spans="1:35" x14ac:dyDescent="0.2">
      <c r="A591" s="7"/>
      <c r="B591" s="8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9"/>
      <c r="AD591" s="9"/>
      <c r="AE591" s="9"/>
      <c r="AF591" s="10"/>
      <c r="AG591" s="11"/>
      <c r="AH591" s="7"/>
      <c r="AI591" s="7"/>
    </row>
    <row r="592" spans="1:35" x14ac:dyDescent="0.2">
      <c r="A592" s="7"/>
      <c r="B592" s="8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9"/>
      <c r="AD592" s="9"/>
      <c r="AE592" s="9"/>
      <c r="AF592" s="10"/>
      <c r="AG592" s="11"/>
      <c r="AH592" s="7"/>
      <c r="AI592" s="7"/>
    </row>
    <row r="593" spans="1:35" x14ac:dyDescent="0.2">
      <c r="A593" s="7"/>
      <c r="B593" s="8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9"/>
      <c r="AD593" s="9"/>
      <c r="AE593" s="9"/>
      <c r="AF593" s="10"/>
      <c r="AG593" s="11"/>
      <c r="AH593" s="7"/>
      <c r="AI593" s="7"/>
    </row>
    <row r="594" spans="1:35" x14ac:dyDescent="0.2">
      <c r="A594" s="7"/>
      <c r="B594" s="8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9"/>
      <c r="AD594" s="9"/>
      <c r="AE594" s="9"/>
      <c r="AF594" s="10"/>
      <c r="AG594" s="11"/>
      <c r="AH594" s="7"/>
      <c r="AI594" s="7"/>
    </row>
    <row r="595" spans="1:35" x14ac:dyDescent="0.2">
      <c r="A595" s="7"/>
      <c r="B595" s="8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9"/>
      <c r="AD595" s="9"/>
      <c r="AE595" s="9"/>
      <c r="AF595" s="10"/>
      <c r="AG595" s="11"/>
      <c r="AH595" s="7"/>
      <c r="AI595" s="7"/>
    </row>
    <row r="596" spans="1:35" x14ac:dyDescent="0.2">
      <c r="A596" s="7"/>
      <c r="B596" s="8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9"/>
      <c r="AD596" s="9"/>
      <c r="AE596" s="9"/>
      <c r="AF596" s="10"/>
      <c r="AG596" s="11"/>
      <c r="AH596" s="7"/>
      <c r="AI596" s="7"/>
    </row>
    <row r="597" spans="1:35" x14ac:dyDescent="0.2">
      <c r="A597" s="7"/>
      <c r="B597" s="8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9"/>
      <c r="AD597" s="9"/>
      <c r="AE597" s="9"/>
      <c r="AF597" s="10"/>
      <c r="AG597" s="11"/>
      <c r="AH597" s="7"/>
      <c r="AI597" s="7"/>
    </row>
    <row r="598" spans="1:35" x14ac:dyDescent="0.2">
      <c r="A598" s="7"/>
      <c r="B598" s="8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9"/>
      <c r="AD598" s="9"/>
      <c r="AE598" s="9"/>
      <c r="AF598" s="10"/>
      <c r="AG598" s="11"/>
      <c r="AH598" s="7"/>
      <c r="AI598" s="7"/>
    </row>
    <row r="599" spans="1:35" x14ac:dyDescent="0.2">
      <c r="A599" s="7"/>
      <c r="B599" s="8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9"/>
      <c r="AD599" s="9"/>
      <c r="AE599" s="9"/>
      <c r="AF599" s="10"/>
      <c r="AG599" s="11"/>
      <c r="AH599" s="7"/>
      <c r="AI599" s="7"/>
    </row>
    <row r="600" spans="1:35" x14ac:dyDescent="0.2">
      <c r="A600" s="7"/>
      <c r="B600" s="8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9"/>
      <c r="AD600" s="9"/>
      <c r="AE600" s="9"/>
      <c r="AF600" s="10"/>
      <c r="AG600" s="11"/>
      <c r="AH600" s="7"/>
      <c r="AI600" s="7"/>
    </row>
    <row r="601" spans="1:35" x14ac:dyDescent="0.2">
      <c r="A601" s="7"/>
      <c r="B601" s="8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9"/>
      <c r="AD601" s="9"/>
      <c r="AE601" s="9"/>
      <c r="AF601" s="10"/>
      <c r="AG601" s="11"/>
      <c r="AH601" s="7"/>
      <c r="AI601" s="7"/>
    </row>
    <row r="602" spans="1:35" x14ac:dyDescent="0.2">
      <c r="A602" s="7"/>
      <c r="B602" s="8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9"/>
      <c r="AD602" s="9"/>
      <c r="AE602" s="9"/>
      <c r="AF602" s="10"/>
      <c r="AG602" s="11"/>
      <c r="AH602" s="7"/>
      <c r="AI602" s="7"/>
    </row>
    <row r="603" spans="1:35" x14ac:dyDescent="0.2">
      <c r="A603" s="7"/>
      <c r="B603" s="8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9"/>
      <c r="AD603" s="9"/>
      <c r="AE603" s="9"/>
      <c r="AF603" s="10"/>
      <c r="AG603" s="11"/>
      <c r="AH603" s="7"/>
      <c r="AI603" s="7"/>
    </row>
    <row r="604" spans="1:35" x14ac:dyDescent="0.2">
      <c r="A604" s="7"/>
      <c r="B604" s="8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9"/>
      <c r="AD604" s="9"/>
      <c r="AE604" s="9"/>
      <c r="AF604" s="10"/>
      <c r="AG604" s="11"/>
      <c r="AH604" s="7"/>
      <c r="AI604" s="7"/>
    </row>
    <row r="605" spans="1:35" x14ac:dyDescent="0.2">
      <c r="A605" s="7"/>
      <c r="B605" s="8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9"/>
      <c r="AD605" s="9"/>
      <c r="AE605" s="9"/>
      <c r="AF605" s="10"/>
      <c r="AG605" s="11"/>
      <c r="AH605" s="7"/>
      <c r="AI605" s="7"/>
    </row>
    <row r="606" spans="1:35" x14ac:dyDescent="0.2">
      <c r="A606" s="7"/>
      <c r="B606" s="8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9"/>
      <c r="AD606" s="9"/>
      <c r="AE606" s="9"/>
      <c r="AF606" s="10"/>
      <c r="AG606" s="11"/>
      <c r="AH606" s="7"/>
      <c r="AI606" s="7"/>
    </row>
    <row r="607" spans="1:35" x14ac:dyDescent="0.2">
      <c r="A607" s="7"/>
      <c r="B607" s="8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9"/>
      <c r="AD607" s="9"/>
      <c r="AE607" s="9"/>
      <c r="AF607" s="10"/>
      <c r="AG607" s="11"/>
      <c r="AH607" s="7"/>
      <c r="AI607" s="7"/>
    </row>
    <row r="608" spans="1:35" x14ac:dyDescent="0.2">
      <c r="A608" s="7"/>
      <c r="B608" s="8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9"/>
      <c r="AD608" s="9"/>
      <c r="AE608" s="9"/>
      <c r="AF608" s="10"/>
      <c r="AG608" s="11"/>
      <c r="AH608" s="7"/>
      <c r="AI608" s="7"/>
    </row>
    <row r="609" spans="1:35" x14ac:dyDescent="0.2">
      <c r="A609" s="7"/>
      <c r="B609" s="8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9"/>
      <c r="AD609" s="9"/>
      <c r="AE609" s="9"/>
      <c r="AF609" s="10"/>
      <c r="AG609" s="11"/>
      <c r="AH609" s="7"/>
      <c r="AI609" s="7"/>
    </row>
    <row r="610" spans="1:35" x14ac:dyDescent="0.2">
      <c r="A610" s="7"/>
      <c r="B610" s="8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9"/>
      <c r="AD610" s="9"/>
      <c r="AE610" s="9"/>
      <c r="AF610" s="10"/>
      <c r="AG610" s="11"/>
      <c r="AH610" s="7"/>
      <c r="AI610" s="7"/>
    </row>
    <row r="611" spans="1:35" x14ac:dyDescent="0.2">
      <c r="A611" s="7"/>
      <c r="B611" s="8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9"/>
      <c r="AD611" s="9"/>
      <c r="AE611" s="9"/>
      <c r="AF611" s="10"/>
      <c r="AG611" s="11"/>
      <c r="AH611" s="7"/>
      <c r="AI611" s="7"/>
    </row>
    <row r="612" spans="1:35" x14ac:dyDescent="0.2">
      <c r="A612" s="7"/>
      <c r="B612" s="8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9"/>
      <c r="AD612" s="9"/>
      <c r="AE612" s="9"/>
      <c r="AF612" s="10"/>
      <c r="AG612" s="11"/>
      <c r="AH612" s="7"/>
      <c r="AI612" s="7"/>
    </row>
    <row r="613" spans="1:35" x14ac:dyDescent="0.2">
      <c r="A613" s="7"/>
      <c r="B613" s="8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9"/>
      <c r="AD613" s="9"/>
      <c r="AE613" s="9"/>
      <c r="AF613" s="10"/>
      <c r="AG613" s="11"/>
      <c r="AH613" s="7"/>
      <c r="AI613" s="7"/>
    </row>
    <row r="614" spans="1:35" x14ac:dyDescent="0.2">
      <c r="A614" s="7"/>
      <c r="B614" s="8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9"/>
      <c r="AD614" s="9"/>
      <c r="AE614" s="9"/>
      <c r="AF614" s="10"/>
      <c r="AG614" s="11"/>
      <c r="AH614" s="7"/>
      <c r="AI614" s="7"/>
    </row>
    <row r="615" spans="1:35" x14ac:dyDescent="0.2">
      <c r="A615" s="7"/>
      <c r="B615" s="8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9"/>
      <c r="AD615" s="9"/>
      <c r="AE615" s="9"/>
      <c r="AF615" s="10"/>
      <c r="AG615" s="11"/>
      <c r="AH615" s="7"/>
      <c r="AI615" s="7"/>
    </row>
    <row r="616" spans="1:35" x14ac:dyDescent="0.2">
      <c r="A616" s="7"/>
      <c r="B616" s="8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9"/>
      <c r="AD616" s="9"/>
      <c r="AE616" s="9"/>
      <c r="AF616" s="10"/>
      <c r="AG616" s="11"/>
      <c r="AH616" s="7"/>
      <c r="AI616" s="7"/>
    </row>
    <row r="617" spans="1:35" x14ac:dyDescent="0.2">
      <c r="A617" s="7"/>
      <c r="B617" s="8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9"/>
      <c r="AD617" s="9"/>
      <c r="AE617" s="9"/>
      <c r="AF617" s="10"/>
      <c r="AG617" s="11"/>
      <c r="AH617" s="7"/>
      <c r="AI617" s="7"/>
    </row>
    <row r="618" spans="1:35" x14ac:dyDescent="0.2">
      <c r="A618" s="7"/>
      <c r="B618" s="8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9"/>
      <c r="AD618" s="9"/>
      <c r="AE618" s="9"/>
      <c r="AF618" s="10"/>
      <c r="AG618" s="11"/>
      <c r="AH618" s="7"/>
      <c r="AI618" s="7"/>
    </row>
    <row r="619" spans="1:35" x14ac:dyDescent="0.2">
      <c r="A619" s="7"/>
      <c r="B619" s="8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9"/>
      <c r="AD619" s="9"/>
      <c r="AE619" s="9"/>
      <c r="AF619" s="10"/>
      <c r="AG619" s="11"/>
      <c r="AH619" s="7"/>
      <c r="AI619" s="7"/>
    </row>
    <row r="620" spans="1:35" x14ac:dyDescent="0.2">
      <c r="A620" s="7"/>
      <c r="B620" s="8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9"/>
      <c r="AD620" s="9"/>
      <c r="AE620" s="9"/>
      <c r="AF620" s="10"/>
      <c r="AG620" s="11"/>
      <c r="AH620" s="7"/>
      <c r="AI620" s="7"/>
    </row>
    <row r="621" spans="1:35" x14ac:dyDescent="0.2">
      <c r="A621" s="7"/>
      <c r="B621" s="8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9"/>
      <c r="AD621" s="9"/>
      <c r="AE621" s="9"/>
      <c r="AF621" s="10"/>
      <c r="AG621" s="11"/>
      <c r="AH621" s="7"/>
      <c r="AI621" s="7"/>
    </row>
    <row r="622" spans="1:35" x14ac:dyDescent="0.2">
      <c r="A622" s="7"/>
      <c r="B622" s="8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9"/>
      <c r="AD622" s="9"/>
      <c r="AE622" s="9"/>
      <c r="AF622" s="10"/>
      <c r="AG622" s="11"/>
      <c r="AH622" s="7"/>
      <c r="AI622" s="7"/>
    </row>
    <row r="623" spans="1:35" x14ac:dyDescent="0.2">
      <c r="A623" s="7"/>
      <c r="B623" s="8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9"/>
      <c r="AD623" s="9"/>
      <c r="AE623" s="9"/>
      <c r="AF623" s="10"/>
      <c r="AG623" s="11"/>
      <c r="AH623" s="7"/>
      <c r="AI623" s="7"/>
    </row>
    <row r="624" spans="1:35" x14ac:dyDescent="0.2">
      <c r="A624" s="7"/>
      <c r="B624" s="8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9"/>
      <c r="AD624" s="9"/>
      <c r="AE624" s="9"/>
      <c r="AF624" s="10"/>
      <c r="AG624" s="11"/>
      <c r="AH624" s="7"/>
      <c r="AI624" s="7"/>
    </row>
    <row r="625" spans="1:35" x14ac:dyDescent="0.2">
      <c r="A625" s="7"/>
      <c r="B625" s="8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9"/>
      <c r="AD625" s="9"/>
      <c r="AE625" s="9"/>
      <c r="AF625" s="10"/>
      <c r="AG625" s="11"/>
      <c r="AH625" s="7"/>
      <c r="AI625" s="7"/>
    </row>
    <row r="626" spans="1:35" x14ac:dyDescent="0.2">
      <c r="A626" s="7"/>
      <c r="B626" s="8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9"/>
      <c r="AD626" s="9"/>
      <c r="AE626" s="9"/>
      <c r="AF626" s="10"/>
      <c r="AG626" s="11"/>
      <c r="AH626" s="7"/>
      <c r="AI626" s="7"/>
    </row>
    <row r="627" spans="1:35" x14ac:dyDescent="0.2">
      <c r="A627" s="7"/>
      <c r="B627" s="8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9"/>
      <c r="AD627" s="9"/>
      <c r="AE627" s="9"/>
      <c r="AF627" s="10"/>
      <c r="AG627" s="11"/>
      <c r="AH627" s="7"/>
      <c r="AI627" s="7"/>
    </row>
    <row r="628" spans="1:35" x14ac:dyDescent="0.2">
      <c r="A628" s="7"/>
      <c r="B628" s="8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9"/>
      <c r="AD628" s="9"/>
      <c r="AE628" s="9"/>
      <c r="AF628" s="10"/>
      <c r="AG628" s="11"/>
      <c r="AH628" s="7"/>
      <c r="AI628" s="7"/>
    </row>
    <row r="629" spans="1:35" x14ac:dyDescent="0.2">
      <c r="A629" s="7"/>
      <c r="B629" s="8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9"/>
      <c r="AD629" s="9"/>
      <c r="AE629" s="9"/>
      <c r="AF629" s="10"/>
      <c r="AG629" s="11"/>
      <c r="AH629" s="7"/>
      <c r="AI629" s="7"/>
    </row>
    <row r="630" spans="1:35" x14ac:dyDescent="0.2">
      <c r="A630" s="7"/>
      <c r="B630" s="8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9"/>
      <c r="AD630" s="9"/>
      <c r="AE630" s="9"/>
      <c r="AF630" s="10"/>
      <c r="AG630" s="11"/>
      <c r="AH630" s="7"/>
      <c r="AI630" s="7"/>
    </row>
    <row r="631" spans="1:35" x14ac:dyDescent="0.2">
      <c r="A631" s="7"/>
      <c r="B631" s="8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9"/>
      <c r="AD631" s="9"/>
      <c r="AE631" s="9"/>
      <c r="AF631" s="10"/>
      <c r="AG631" s="11"/>
      <c r="AH631" s="7"/>
      <c r="AI631" s="7"/>
    </row>
    <row r="632" spans="1:35" x14ac:dyDescent="0.2">
      <c r="A632" s="7"/>
      <c r="B632" s="8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9"/>
      <c r="AD632" s="9"/>
      <c r="AE632" s="9"/>
      <c r="AF632" s="10"/>
      <c r="AG632" s="11"/>
      <c r="AH632" s="7"/>
      <c r="AI632" s="7"/>
    </row>
    <row r="633" spans="1:35" x14ac:dyDescent="0.2">
      <c r="A633" s="7"/>
      <c r="B633" s="8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9"/>
      <c r="AD633" s="9"/>
      <c r="AE633" s="9"/>
      <c r="AF633" s="10"/>
      <c r="AG633" s="11"/>
      <c r="AH633" s="7"/>
      <c r="AI633" s="7"/>
    </row>
    <row r="634" spans="1:35" x14ac:dyDescent="0.2">
      <c r="A634" s="7"/>
      <c r="B634" s="8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9"/>
      <c r="AD634" s="9"/>
      <c r="AE634" s="9"/>
      <c r="AF634" s="10"/>
      <c r="AG634" s="11"/>
      <c r="AH634" s="7"/>
      <c r="AI634" s="7"/>
    </row>
    <row r="635" spans="1:35" x14ac:dyDescent="0.2">
      <c r="A635" s="7"/>
      <c r="B635" s="8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9"/>
      <c r="AD635" s="9"/>
      <c r="AE635" s="9"/>
      <c r="AF635" s="10"/>
      <c r="AG635" s="11"/>
      <c r="AH635" s="7"/>
      <c r="AI635" s="7"/>
    </row>
    <row r="636" spans="1:35" x14ac:dyDescent="0.2">
      <c r="A636" s="7"/>
      <c r="B636" s="8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9"/>
      <c r="AD636" s="9"/>
      <c r="AE636" s="9"/>
      <c r="AF636" s="10"/>
      <c r="AG636" s="11"/>
      <c r="AH636" s="7"/>
      <c r="AI636" s="7"/>
    </row>
    <row r="637" spans="1:35" x14ac:dyDescent="0.2">
      <c r="A637" s="7"/>
      <c r="B637" s="8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9"/>
      <c r="AD637" s="9"/>
      <c r="AE637" s="9"/>
      <c r="AF637" s="10"/>
      <c r="AG637" s="11"/>
      <c r="AH637" s="7"/>
      <c r="AI637" s="7"/>
    </row>
    <row r="638" spans="1:35" x14ac:dyDescent="0.2">
      <c r="A638" s="7"/>
      <c r="B638" s="8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9"/>
      <c r="AD638" s="9"/>
      <c r="AE638" s="9"/>
      <c r="AF638" s="10"/>
      <c r="AG638" s="11"/>
      <c r="AH638" s="7"/>
      <c r="AI638" s="7"/>
    </row>
    <row r="639" spans="1:35" x14ac:dyDescent="0.2">
      <c r="A639" s="7"/>
      <c r="B639" s="8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9"/>
      <c r="AD639" s="9"/>
      <c r="AE639" s="9"/>
      <c r="AF639" s="10"/>
      <c r="AG639" s="11"/>
      <c r="AH639" s="7"/>
      <c r="AI639" s="7"/>
    </row>
    <row r="640" spans="1:35" x14ac:dyDescent="0.2">
      <c r="A640" s="7"/>
      <c r="B640" s="8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9"/>
      <c r="AD640" s="9"/>
      <c r="AE640" s="9"/>
      <c r="AF640" s="10"/>
      <c r="AG640" s="11"/>
      <c r="AH640" s="7"/>
      <c r="AI640" s="7"/>
    </row>
    <row r="641" spans="1:35" x14ac:dyDescent="0.2">
      <c r="A641" s="7"/>
      <c r="B641" s="8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9"/>
      <c r="AD641" s="9"/>
      <c r="AE641" s="9"/>
      <c r="AF641" s="10"/>
      <c r="AG641" s="11"/>
      <c r="AH641" s="7"/>
      <c r="AI641" s="7"/>
    </row>
    <row r="642" spans="1:35" x14ac:dyDescent="0.2">
      <c r="A642" s="7"/>
      <c r="B642" s="8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9"/>
      <c r="AD642" s="9"/>
      <c r="AE642" s="9"/>
      <c r="AF642" s="10"/>
      <c r="AG642" s="11"/>
      <c r="AH642" s="7"/>
      <c r="AI642" s="7"/>
    </row>
    <row r="643" spans="1:35" x14ac:dyDescent="0.2">
      <c r="A643" s="7"/>
      <c r="B643" s="8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9"/>
      <c r="AD643" s="9"/>
      <c r="AE643" s="9"/>
      <c r="AF643" s="10"/>
      <c r="AG643" s="11"/>
      <c r="AH643" s="7"/>
      <c r="AI643" s="7"/>
    </row>
    <row r="644" spans="1:35" x14ac:dyDescent="0.2">
      <c r="A644" s="7"/>
      <c r="B644" s="8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9"/>
      <c r="AD644" s="9"/>
      <c r="AE644" s="9"/>
      <c r="AF644" s="10"/>
      <c r="AG644" s="11"/>
      <c r="AH644" s="7"/>
      <c r="AI644" s="7"/>
    </row>
    <row r="645" spans="1:35" x14ac:dyDescent="0.2">
      <c r="A645" s="7"/>
      <c r="B645" s="8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9"/>
      <c r="AD645" s="9"/>
      <c r="AE645" s="9"/>
      <c r="AF645" s="10"/>
      <c r="AG645" s="11"/>
      <c r="AH645" s="7"/>
      <c r="AI645" s="7"/>
    </row>
    <row r="646" spans="1:35" x14ac:dyDescent="0.2">
      <c r="A646" s="7"/>
      <c r="B646" s="8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9"/>
      <c r="AD646" s="9"/>
      <c r="AE646" s="9"/>
      <c r="AF646" s="10"/>
      <c r="AG646" s="11"/>
      <c r="AH646" s="7"/>
      <c r="AI646" s="7"/>
    </row>
    <row r="647" spans="1:35" x14ac:dyDescent="0.2">
      <c r="A647" s="7"/>
      <c r="B647" s="8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9"/>
      <c r="AD647" s="9"/>
      <c r="AE647" s="9"/>
      <c r="AF647" s="10"/>
      <c r="AG647" s="11"/>
      <c r="AH647" s="7"/>
      <c r="AI647" s="7"/>
    </row>
    <row r="648" spans="1:35" x14ac:dyDescent="0.2">
      <c r="A648" s="7"/>
      <c r="B648" s="8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9"/>
      <c r="AD648" s="9"/>
      <c r="AE648" s="9"/>
      <c r="AF648" s="10"/>
      <c r="AG648" s="11"/>
      <c r="AH648" s="7"/>
      <c r="AI648" s="7"/>
    </row>
    <row r="649" spans="1:35" x14ac:dyDescent="0.2">
      <c r="A649" s="7"/>
      <c r="B649" s="8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9"/>
      <c r="AD649" s="9"/>
      <c r="AE649" s="9"/>
      <c r="AF649" s="10"/>
      <c r="AG649" s="11"/>
      <c r="AH649" s="7"/>
      <c r="AI649" s="7"/>
    </row>
    <row r="650" spans="1:35" x14ac:dyDescent="0.2">
      <c r="A650" s="7"/>
      <c r="B650" s="8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9"/>
      <c r="AD650" s="9"/>
      <c r="AE650" s="9"/>
      <c r="AF650" s="10"/>
      <c r="AG650" s="11"/>
      <c r="AH650" s="7"/>
      <c r="AI650" s="7"/>
    </row>
    <row r="651" spans="1:35" x14ac:dyDescent="0.2">
      <c r="A651" s="7"/>
      <c r="B651" s="8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9"/>
      <c r="AD651" s="9"/>
      <c r="AE651" s="9"/>
      <c r="AF651" s="10"/>
      <c r="AG651" s="11"/>
      <c r="AH651" s="7"/>
      <c r="AI651" s="7"/>
    </row>
    <row r="652" spans="1:35" x14ac:dyDescent="0.2">
      <c r="A652" s="7"/>
      <c r="B652" s="8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9"/>
      <c r="AD652" s="9"/>
      <c r="AE652" s="9"/>
      <c r="AF652" s="10"/>
      <c r="AG652" s="11"/>
      <c r="AH652" s="7"/>
      <c r="AI652" s="7"/>
    </row>
    <row r="653" spans="1:35" x14ac:dyDescent="0.2">
      <c r="A653" s="7"/>
      <c r="B653" s="8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9"/>
      <c r="AD653" s="9"/>
      <c r="AE653" s="9"/>
      <c r="AF653" s="10"/>
      <c r="AG653" s="11"/>
      <c r="AH653" s="7"/>
      <c r="AI653" s="7"/>
    </row>
    <row r="654" spans="1:35" x14ac:dyDescent="0.2">
      <c r="A654" s="7"/>
      <c r="B654" s="8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9"/>
      <c r="AD654" s="9"/>
      <c r="AE654" s="9"/>
      <c r="AF654" s="10"/>
      <c r="AG654" s="11"/>
      <c r="AH654" s="7"/>
      <c r="AI654" s="7"/>
    </row>
    <row r="655" spans="1:35" x14ac:dyDescent="0.2">
      <c r="A655" s="7"/>
      <c r="B655" s="8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9"/>
      <c r="AD655" s="9"/>
      <c r="AE655" s="9"/>
      <c r="AF655" s="10"/>
      <c r="AG655" s="11"/>
      <c r="AH655" s="7"/>
      <c r="AI655" s="7"/>
    </row>
    <row r="656" spans="1:35" x14ac:dyDescent="0.2">
      <c r="A656" s="7"/>
      <c r="B656" s="8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9"/>
      <c r="AD656" s="9"/>
      <c r="AE656" s="9"/>
      <c r="AF656" s="10"/>
      <c r="AG656" s="11"/>
      <c r="AH656" s="7"/>
      <c r="AI656" s="7"/>
    </row>
    <row r="657" spans="1:35" x14ac:dyDescent="0.2">
      <c r="A657" s="7"/>
      <c r="B657" s="8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9"/>
      <c r="AD657" s="9"/>
      <c r="AE657" s="9"/>
      <c r="AF657" s="10"/>
      <c r="AG657" s="11"/>
      <c r="AH657" s="7"/>
      <c r="AI657" s="7"/>
    </row>
    <row r="658" spans="1:35" x14ac:dyDescent="0.2">
      <c r="A658" s="7"/>
      <c r="B658" s="8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9"/>
      <c r="AD658" s="9"/>
      <c r="AE658" s="9"/>
      <c r="AF658" s="10"/>
      <c r="AG658" s="11"/>
      <c r="AH658" s="7"/>
      <c r="AI658" s="7"/>
    </row>
    <row r="659" spans="1:35" x14ac:dyDescent="0.2">
      <c r="A659" s="7"/>
      <c r="B659" s="8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9"/>
      <c r="AD659" s="9"/>
      <c r="AE659" s="9"/>
      <c r="AF659" s="10"/>
      <c r="AG659" s="11"/>
      <c r="AH659" s="7"/>
      <c r="AI659" s="7"/>
    </row>
    <row r="660" spans="1:35" x14ac:dyDescent="0.2">
      <c r="A660" s="7"/>
      <c r="B660" s="8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9"/>
      <c r="AD660" s="9"/>
      <c r="AE660" s="9"/>
      <c r="AF660" s="10"/>
      <c r="AG660" s="11"/>
      <c r="AH660" s="7"/>
      <c r="AI660" s="7"/>
    </row>
    <row r="661" spans="1:35" x14ac:dyDescent="0.2">
      <c r="A661" s="7"/>
      <c r="B661" s="8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9"/>
      <c r="AD661" s="9"/>
      <c r="AE661" s="9"/>
      <c r="AF661" s="10"/>
      <c r="AG661" s="11"/>
      <c r="AH661" s="7"/>
      <c r="AI661" s="7"/>
    </row>
    <row r="662" spans="1:35" x14ac:dyDescent="0.2">
      <c r="A662" s="7"/>
      <c r="B662" s="8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9"/>
      <c r="AD662" s="9"/>
      <c r="AE662" s="9"/>
      <c r="AF662" s="10"/>
      <c r="AG662" s="11"/>
      <c r="AH662" s="7"/>
      <c r="AI662" s="7"/>
    </row>
    <row r="663" spans="1:35" x14ac:dyDescent="0.2">
      <c r="A663" s="7"/>
      <c r="B663" s="8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9"/>
      <c r="AD663" s="9"/>
      <c r="AE663" s="9"/>
      <c r="AF663" s="10"/>
      <c r="AG663" s="11"/>
      <c r="AH663" s="7"/>
      <c r="AI663" s="7"/>
    </row>
    <row r="664" spans="1:35" x14ac:dyDescent="0.2">
      <c r="A664" s="7"/>
      <c r="B664" s="8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9"/>
      <c r="AD664" s="9"/>
      <c r="AE664" s="9"/>
      <c r="AF664" s="10"/>
      <c r="AG664" s="11"/>
      <c r="AH664" s="7"/>
      <c r="AI664" s="7"/>
    </row>
    <row r="665" spans="1:35" x14ac:dyDescent="0.2">
      <c r="A665" s="7"/>
      <c r="B665" s="8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9"/>
      <c r="AD665" s="9"/>
      <c r="AE665" s="9"/>
      <c r="AF665" s="10"/>
      <c r="AG665" s="11"/>
      <c r="AH665" s="7"/>
      <c r="AI665" s="7"/>
    </row>
    <row r="666" spans="1:35" x14ac:dyDescent="0.2">
      <c r="A666" s="7"/>
      <c r="B666" s="8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9"/>
      <c r="AD666" s="9"/>
      <c r="AE666" s="9"/>
      <c r="AF666" s="10"/>
      <c r="AG666" s="11"/>
      <c r="AH666" s="7"/>
      <c r="AI666" s="7"/>
    </row>
    <row r="667" spans="1:35" x14ac:dyDescent="0.2">
      <c r="A667" s="7"/>
      <c r="B667" s="8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9"/>
      <c r="AD667" s="9"/>
      <c r="AE667" s="9"/>
      <c r="AF667" s="10"/>
      <c r="AG667" s="11"/>
      <c r="AH667" s="7"/>
      <c r="AI667" s="7"/>
    </row>
    <row r="668" spans="1:35" x14ac:dyDescent="0.2">
      <c r="A668" s="7"/>
      <c r="B668" s="8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9"/>
      <c r="AD668" s="9"/>
      <c r="AE668" s="9"/>
      <c r="AF668" s="10"/>
      <c r="AG668" s="11"/>
      <c r="AH668" s="7"/>
      <c r="AI668" s="7"/>
    </row>
    <row r="669" spans="1:35" x14ac:dyDescent="0.2">
      <c r="A669" s="7"/>
      <c r="B669" s="8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9"/>
      <c r="AD669" s="9"/>
      <c r="AE669" s="9"/>
      <c r="AF669" s="10"/>
      <c r="AG669" s="11"/>
      <c r="AH669" s="7"/>
      <c r="AI669" s="7"/>
    </row>
    <row r="670" spans="1:35" x14ac:dyDescent="0.2">
      <c r="A670" s="7"/>
      <c r="B670" s="8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9"/>
      <c r="AD670" s="9"/>
      <c r="AE670" s="9"/>
      <c r="AF670" s="10"/>
      <c r="AG670" s="11"/>
      <c r="AH670" s="7"/>
      <c r="AI670" s="7"/>
    </row>
    <row r="671" spans="1:35" x14ac:dyDescent="0.2">
      <c r="A671" s="7"/>
      <c r="B671" s="8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9"/>
      <c r="AD671" s="9"/>
      <c r="AE671" s="9"/>
      <c r="AF671" s="10"/>
      <c r="AG671" s="11"/>
      <c r="AH671" s="7"/>
      <c r="AI671" s="7"/>
    </row>
    <row r="672" spans="1:35" x14ac:dyDescent="0.2">
      <c r="A672" s="7"/>
      <c r="B672" s="8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9"/>
      <c r="AD672" s="9"/>
      <c r="AE672" s="9"/>
      <c r="AF672" s="10"/>
      <c r="AG672" s="11"/>
      <c r="AH672" s="7"/>
      <c r="AI672" s="7"/>
    </row>
    <row r="673" spans="1:35" x14ac:dyDescent="0.2">
      <c r="A673" s="7"/>
      <c r="B673" s="8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9"/>
      <c r="AD673" s="9"/>
      <c r="AE673" s="9"/>
      <c r="AF673" s="10"/>
      <c r="AG673" s="11"/>
      <c r="AH673" s="7"/>
      <c r="AI673" s="7"/>
    </row>
    <row r="674" spans="1:35" x14ac:dyDescent="0.2">
      <c r="A674" s="7"/>
      <c r="B674" s="8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9"/>
      <c r="AD674" s="9"/>
      <c r="AE674" s="9"/>
      <c r="AF674" s="10"/>
      <c r="AG674" s="11"/>
      <c r="AH674" s="7"/>
      <c r="AI674" s="7"/>
    </row>
    <row r="675" spans="1:35" x14ac:dyDescent="0.2">
      <c r="A675" s="7"/>
      <c r="B675" s="8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9"/>
      <c r="AD675" s="9"/>
      <c r="AE675" s="9"/>
      <c r="AF675" s="10"/>
      <c r="AG675" s="11"/>
      <c r="AH675" s="7"/>
      <c r="AI675" s="7"/>
    </row>
    <row r="676" spans="1:35" x14ac:dyDescent="0.2">
      <c r="A676" s="7"/>
      <c r="B676" s="8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9"/>
      <c r="AD676" s="9"/>
      <c r="AE676" s="9"/>
      <c r="AF676" s="10"/>
      <c r="AG676" s="11"/>
      <c r="AH676" s="7"/>
      <c r="AI676" s="7"/>
    </row>
    <row r="677" spans="1:35" x14ac:dyDescent="0.2">
      <c r="A677" s="7"/>
      <c r="B677" s="8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9"/>
      <c r="AD677" s="9"/>
      <c r="AE677" s="9"/>
      <c r="AF677" s="10"/>
      <c r="AG677" s="11"/>
      <c r="AH677" s="7"/>
      <c r="AI677" s="7"/>
    </row>
    <row r="678" spans="1:35" x14ac:dyDescent="0.2">
      <c r="A678" s="7"/>
      <c r="B678" s="8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9"/>
      <c r="AD678" s="9"/>
      <c r="AE678" s="9"/>
      <c r="AF678" s="10"/>
      <c r="AG678" s="11"/>
      <c r="AH678" s="7"/>
      <c r="AI678" s="7"/>
    </row>
    <row r="679" spans="1:35" x14ac:dyDescent="0.2">
      <c r="A679" s="7"/>
      <c r="B679" s="8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9"/>
      <c r="AD679" s="9"/>
      <c r="AE679" s="9"/>
      <c r="AF679" s="10"/>
      <c r="AG679" s="11"/>
      <c r="AH679" s="7"/>
      <c r="AI679" s="7"/>
    </row>
    <row r="680" spans="1:35" x14ac:dyDescent="0.2">
      <c r="A680" s="7"/>
      <c r="B680" s="8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9"/>
      <c r="AD680" s="9"/>
      <c r="AE680" s="9"/>
      <c r="AF680" s="10"/>
      <c r="AG680" s="11"/>
      <c r="AH680" s="7"/>
      <c r="AI680" s="7"/>
    </row>
    <row r="681" spans="1:35" x14ac:dyDescent="0.2">
      <c r="A681" s="7"/>
      <c r="B681" s="8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9"/>
      <c r="AD681" s="9"/>
      <c r="AE681" s="9"/>
      <c r="AF681" s="10"/>
      <c r="AG681" s="11"/>
      <c r="AH681" s="7"/>
      <c r="AI681" s="7"/>
    </row>
    <row r="682" spans="1:35" x14ac:dyDescent="0.2">
      <c r="A682" s="7"/>
      <c r="B682" s="8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9"/>
      <c r="AD682" s="9"/>
      <c r="AE682" s="9"/>
      <c r="AF682" s="10"/>
      <c r="AG682" s="11"/>
      <c r="AH682" s="7"/>
      <c r="AI682" s="7"/>
    </row>
    <row r="683" spans="1:35" x14ac:dyDescent="0.2">
      <c r="A683" s="7"/>
      <c r="B683" s="8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9"/>
      <c r="AD683" s="9"/>
      <c r="AE683" s="9"/>
      <c r="AF683" s="10"/>
      <c r="AG683" s="11"/>
      <c r="AH683" s="7"/>
      <c r="AI683" s="7"/>
    </row>
    <row r="684" spans="1:35" x14ac:dyDescent="0.2">
      <c r="A684" s="7"/>
      <c r="B684" s="8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9"/>
      <c r="AD684" s="9"/>
      <c r="AE684" s="9"/>
      <c r="AF684" s="10"/>
      <c r="AG684" s="11"/>
      <c r="AH684" s="7"/>
      <c r="AI684" s="7"/>
    </row>
    <row r="685" spans="1:35" x14ac:dyDescent="0.2">
      <c r="A685" s="7"/>
      <c r="B685" s="8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9"/>
      <c r="AD685" s="9"/>
      <c r="AE685" s="9"/>
      <c r="AF685" s="10"/>
      <c r="AG685" s="11"/>
      <c r="AH685" s="7"/>
      <c r="AI685" s="7"/>
    </row>
    <row r="686" spans="1:35" x14ac:dyDescent="0.2">
      <c r="A686" s="7"/>
      <c r="B686" s="8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9"/>
      <c r="AD686" s="9"/>
      <c r="AE686" s="9"/>
      <c r="AF686" s="10"/>
      <c r="AG686" s="11"/>
      <c r="AH686" s="7"/>
      <c r="AI686" s="7"/>
    </row>
    <row r="687" spans="1:35" x14ac:dyDescent="0.2">
      <c r="A687" s="7"/>
      <c r="B687" s="8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9"/>
      <c r="AD687" s="9"/>
      <c r="AE687" s="9"/>
      <c r="AF687" s="10"/>
      <c r="AG687" s="11"/>
      <c r="AH687" s="7"/>
      <c r="AI687" s="7"/>
    </row>
    <row r="688" spans="1:35" x14ac:dyDescent="0.2">
      <c r="A688" s="7"/>
      <c r="B688" s="8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9"/>
      <c r="AD688" s="9"/>
      <c r="AE688" s="9"/>
      <c r="AF688" s="10"/>
      <c r="AG688" s="11"/>
      <c r="AH688" s="7"/>
      <c r="AI688" s="7"/>
    </row>
    <row r="689" spans="1:35" x14ac:dyDescent="0.2">
      <c r="A689" s="7"/>
      <c r="B689" s="8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9"/>
      <c r="AD689" s="9"/>
      <c r="AE689" s="9"/>
      <c r="AF689" s="10"/>
      <c r="AG689" s="11"/>
      <c r="AH689" s="7"/>
      <c r="AI689" s="7"/>
    </row>
    <row r="690" spans="1:35" x14ac:dyDescent="0.2">
      <c r="A690" s="7"/>
      <c r="B690" s="8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9"/>
      <c r="AD690" s="9"/>
      <c r="AE690" s="9"/>
      <c r="AF690" s="10"/>
      <c r="AG690" s="11"/>
      <c r="AH690" s="7"/>
      <c r="AI690" s="7"/>
    </row>
    <row r="691" spans="1:35" x14ac:dyDescent="0.2">
      <c r="A691" s="7"/>
      <c r="B691" s="8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9"/>
      <c r="AD691" s="9"/>
      <c r="AE691" s="9"/>
      <c r="AF691" s="10"/>
      <c r="AG691" s="11"/>
      <c r="AH691" s="7"/>
      <c r="AI691" s="7"/>
    </row>
    <row r="692" spans="1:35" x14ac:dyDescent="0.2">
      <c r="A692" s="7"/>
      <c r="B692" s="8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9"/>
      <c r="AD692" s="9"/>
      <c r="AE692" s="9"/>
      <c r="AF692" s="10"/>
      <c r="AG692" s="11"/>
      <c r="AH692" s="7"/>
      <c r="AI692" s="7"/>
    </row>
    <row r="693" spans="1:35" x14ac:dyDescent="0.2">
      <c r="A693" s="7"/>
      <c r="B693" s="8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9"/>
      <c r="AD693" s="9"/>
      <c r="AE693" s="9"/>
      <c r="AF693" s="10"/>
      <c r="AG693" s="11"/>
      <c r="AH693" s="7"/>
      <c r="AI693" s="7"/>
    </row>
    <row r="694" spans="1:35" x14ac:dyDescent="0.2">
      <c r="A694" s="7"/>
      <c r="B694" s="8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9"/>
      <c r="AD694" s="9"/>
      <c r="AE694" s="9"/>
      <c r="AF694" s="10"/>
      <c r="AG694" s="11"/>
      <c r="AH694" s="7"/>
      <c r="AI694" s="7"/>
    </row>
    <row r="695" spans="1:35" x14ac:dyDescent="0.2">
      <c r="A695" s="7"/>
      <c r="B695" s="8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9"/>
      <c r="AD695" s="9"/>
      <c r="AE695" s="9"/>
      <c r="AF695" s="10"/>
      <c r="AG695" s="11"/>
      <c r="AH695" s="7"/>
      <c r="AI695" s="7"/>
    </row>
    <row r="696" spans="1:35" x14ac:dyDescent="0.2">
      <c r="A696" s="7"/>
      <c r="B696" s="8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9"/>
      <c r="AD696" s="9"/>
      <c r="AE696" s="9"/>
      <c r="AF696" s="10"/>
      <c r="AG696" s="11"/>
      <c r="AH696" s="7"/>
      <c r="AI696" s="7"/>
    </row>
    <row r="697" spans="1:35" x14ac:dyDescent="0.2">
      <c r="A697" s="7"/>
      <c r="B697" s="8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9"/>
      <c r="AD697" s="9"/>
      <c r="AE697" s="9"/>
      <c r="AF697" s="10"/>
      <c r="AG697" s="11"/>
      <c r="AH697" s="7"/>
      <c r="AI697" s="7"/>
    </row>
    <row r="698" spans="1:35" x14ac:dyDescent="0.2">
      <c r="A698" s="7"/>
      <c r="B698" s="8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9"/>
      <c r="AD698" s="9"/>
      <c r="AE698" s="9"/>
      <c r="AF698" s="10"/>
      <c r="AG698" s="11"/>
      <c r="AH698" s="7"/>
      <c r="AI698" s="7"/>
    </row>
    <row r="699" spans="1:35" x14ac:dyDescent="0.2">
      <c r="A699" s="7"/>
      <c r="B699" s="8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9"/>
      <c r="AD699" s="9"/>
      <c r="AE699" s="9"/>
      <c r="AF699" s="10"/>
      <c r="AG699" s="11"/>
      <c r="AH699" s="7"/>
      <c r="AI699" s="7"/>
    </row>
    <row r="700" spans="1:35" x14ac:dyDescent="0.2">
      <c r="A700" s="7"/>
      <c r="B700" s="8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9"/>
      <c r="AD700" s="9"/>
      <c r="AE700" s="9"/>
      <c r="AF700" s="10"/>
      <c r="AG700" s="11"/>
      <c r="AH700" s="7"/>
      <c r="AI700" s="7"/>
    </row>
    <row r="701" spans="1:35" x14ac:dyDescent="0.2">
      <c r="A701" s="7"/>
      <c r="B701" s="8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9"/>
      <c r="AD701" s="9"/>
      <c r="AE701" s="9"/>
      <c r="AF701" s="10"/>
      <c r="AG701" s="11"/>
      <c r="AH701" s="7"/>
      <c r="AI701" s="7"/>
    </row>
    <row r="702" spans="1:35" x14ac:dyDescent="0.2">
      <c r="A702" s="7"/>
      <c r="B702" s="8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9"/>
      <c r="AD702" s="9"/>
      <c r="AE702" s="9"/>
      <c r="AF702" s="10"/>
      <c r="AG702" s="11"/>
      <c r="AH702" s="7"/>
      <c r="AI702" s="7"/>
    </row>
    <row r="703" spans="1:35" x14ac:dyDescent="0.2">
      <c r="A703" s="7"/>
      <c r="B703" s="8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9"/>
      <c r="AD703" s="9"/>
      <c r="AE703" s="9"/>
      <c r="AF703" s="10"/>
      <c r="AG703" s="11"/>
      <c r="AH703" s="7"/>
      <c r="AI703" s="7"/>
    </row>
    <row r="704" spans="1:35" x14ac:dyDescent="0.2">
      <c r="A704" s="7"/>
      <c r="B704" s="8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9"/>
      <c r="AD704" s="9"/>
      <c r="AE704" s="9"/>
      <c r="AF704" s="10"/>
      <c r="AG704" s="11"/>
      <c r="AH704" s="7"/>
      <c r="AI704" s="7"/>
    </row>
    <row r="705" spans="1:35" x14ac:dyDescent="0.2">
      <c r="A705" s="7"/>
      <c r="B705" s="8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9"/>
      <c r="AD705" s="9"/>
      <c r="AE705" s="9"/>
      <c r="AF705" s="10"/>
      <c r="AG705" s="11"/>
      <c r="AH705" s="7"/>
      <c r="AI705" s="7"/>
    </row>
    <row r="706" spans="1:35" x14ac:dyDescent="0.2">
      <c r="A706" s="7"/>
      <c r="B706" s="8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9"/>
      <c r="AD706" s="9"/>
      <c r="AE706" s="9"/>
      <c r="AF706" s="10"/>
      <c r="AG706" s="11"/>
      <c r="AH706" s="7"/>
      <c r="AI706" s="7"/>
    </row>
    <row r="707" spans="1:35" x14ac:dyDescent="0.2">
      <c r="A707" s="7"/>
      <c r="B707" s="8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9"/>
      <c r="AD707" s="9"/>
      <c r="AE707" s="9"/>
      <c r="AF707" s="10"/>
      <c r="AG707" s="11"/>
      <c r="AH707" s="7"/>
      <c r="AI707" s="7"/>
    </row>
    <row r="708" spans="1:35" x14ac:dyDescent="0.2">
      <c r="A708" s="7"/>
      <c r="B708" s="8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9"/>
      <c r="AD708" s="9"/>
      <c r="AE708" s="9"/>
      <c r="AF708" s="10"/>
      <c r="AG708" s="11"/>
      <c r="AH708" s="7"/>
      <c r="AI708" s="7"/>
    </row>
    <row r="709" spans="1:35" x14ac:dyDescent="0.2">
      <c r="A709" s="7"/>
      <c r="B709" s="8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9"/>
      <c r="AD709" s="9"/>
      <c r="AE709" s="9"/>
      <c r="AF709" s="10"/>
      <c r="AG709" s="11"/>
      <c r="AH709" s="7"/>
      <c r="AI709" s="7"/>
    </row>
    <row r="710" spans="1:35" x14ac:dyDescent="0.2">
      <c r="A710" s="7"/>
      <c r="B710" s="8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9"/>
      <c r="AD710" s="9"/>
      <c r="AE710" s="9"/>
      <c r="AF710" s="10"/>
      <c r="AG710" s="11"/>
      <c r="AH710" s="7"/>
      <c r="AI710" s="7"/>
    </row>
    <row r="711" spans="1:35" x14ac:dyDescent="0.2">
      <c r="A711" s="7"/>
      <c r="B711" s="8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9"/>
      <c r="AD711" s="9"/>
      <c r="AE711" s="9"/>
      <c r="AF711" s="10"/>
      <c r="AG711" s="11"/>
      <c r="AH711" s="7"/>
      <c r="AI711" s="7"/>
    </row>
    <row r="712" spans="1:35" x14ac:dyDescent="0.2">
      <c r="A712" s="7"/>
      <c r="B712" s="8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9"/>
      <c r="AD712" s="9"/>
      <c r="AE712" s="9"/>
      <c r="AF712" s="10"/>
      <c r="AG712" s="11"/>
      <c r="AH712" s="7"/>
      <c r="AI712" s="7"/>
    </row>
    <row r="713" spans="1:35" x14ac:dyDescent="0.2">
      <c r="A713" s="7"/>
      <c r="B713" s="8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9"/>
      <c r="AD713" s="9"/>
      <c r="AE713" s="9"/>
      <c r="AF713" s="10"/>
      <c r="AG713" s="11"/>
      <c r="AH713" s="7"/>
      <c r="AI713" s="7"/>
    </row>
    <row r="714" spans="1:35" x14ac:dyDescent="0.2">
      <c r="A714" s="7"/>
      <c r="B714" s="8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9"/>
      <c r="AD714" s="9"/>
      <c r="AE714" s="9"/>
      <c r="AF714" s="10"/>
      <c r="AG714" s="11"/>
      <c r="AH714" s="7"/>
      <c r="AI714" s="7"/>
    </row>
    <row r="715" spans="1:35" x14ac:dyDescent="0.2">
      <c r="A715" s="7"/>
      <c r="B715" s="8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9"/>
      <c r="AD715" s="9"/>
      <c r="AE715" s="9"/>
      <c r="AF715" s="10"/>
      <c r="AG715" s="11"/>
      <c r="AH715" s="7"/>
      <c r="AI715" s="7"/>
    </row>
    <row r="716" spans="1:35" x14ac:dyDescent="0.2">
      <c r="A716" s="7"/>
      <c r="B716" s="8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9"/>
      <c r="AD716" s="9"/>
      <c r="AE716" s="9"/>
      <c r="AF716" s="10"/>
      <c r="AG716" s="11"/>
      <c r="AH716" s="7"/>
      <c r="AI716" s="7"/>
    </row>
    <row r="717" spans="1:35" x14ac:dyDescent="0.2">
      <c r="A717" s="7"/>
      <c r="B717" s="8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9"/>
      <c r="AD717" s="9"/>
      <c r="AE717" s="9"/>
      <c r="AF717" s="10"/>
      <c r="AG717" s="11"/>
      <c r="AH717" s="7"/>
      <c r="AI717" s="7"/>
    </row>
    <row r="718" spans="1:35" x14ac:dyDescent="0.2">
      <c r="A718" s="7"/>
      <c r="B718" s="8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9"/>
      <c r="AD718" s="9"/>
      <c r="AE718" s="9"/>
      <c r="AF718" s="10"/>
      <c r="AG718" s="11"/>
      <c r="AH718" s="7"/>
      <c r="AI718" s="7"/>
    </row>
    <row r="719" spans="1:35" x14ac:dyDescent="0.2">
      <c r="A719" s="7"/>
      <c r="B719" s="8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9"/>
      <c r="AD719" s="9"/>
      <c r="AE719" s="9"/>
      <c r="AF719" s="10"/>
      <c r="AG719" s="11"/>
      <c r="AH719" s="7"/>
      <c r="AI719" s="7"/>
    </row>
    <row r="720" spans="1:35" x14ac:dyDescent="0.2">
      <c r="A720" s="7"/>
      <c r="B720" s="8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9"/>
      <c r="AD720" s="9"/>
      <c r="AE720" s="9"/>
      <c r="AF720" s="10"/>
      <c r="AG720" s="11"/>
      <c r="AH720" s="7"/>
      <c r="AI720" s="7"/>
    </row>
    <row r="721" spans="1:35" x14ac:dyDescent="0.2">
      <c r="A721" s="7"/>
      <c r="B721" s="8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9"/>
      <c r="AD721" s="9"/>
      <c r="AE721" s="9"/>
      <c r="AF721" s="10"/>
      <c r="AG721" s="11"/>
      <c r="AH721" s="7"/>
      <c r="AI721" s="7"/>
    </row>
    <row r="722" spans="1:35" x14ac:dyDescent="0.2">
      <c r="A722" s="7"/>
      <c r="B722" s="8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9"/>
      <c r="AD722" s="9"/>
      <c r="AE722" s="9"/>
      <c r="AF722" s="10"/>
      <c r="AG722" s="11"/>
      <c r="AH722" s="7"/>
      <c r="AI722" s="7"/>
    </row>
    <row r="723" spans="1:35" x14ac:dyDescent="0.2">
      <c r="A723" s="7"/>
      <c r="B723" s="8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9"/>
      <c r="AD723" s="9"/>
      <c r="AE723" s="9"/>
      <c r="AF723" s="10"/>
      <c r="AG723" s="11"/>
      <c r="AH723" s="7"/>
      <c r="AI723" s="7"/>
    </row>
    <row r="724" spans="1:35" x14ac:dyDescent="0.2">
      <c r="A724" s="7"/>
      <c r="B724" s="8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9"/>
      <c r="AD724" s="9"/>
      <c r="AE724" s="9"/>
      <c r="AF724" s="10"/>
      <c r="AG724" s="11"/>
      <c r="AH724" s="7"/>
      <c r="AI724" s="7"/>
    </row>
    <row r="725" spans="1:35" x14ac:dyDescent="0.2">
      <c r="A725" s="7"/>
      <c r="B725" s="8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9"/>
      <c r="AD725" s="9"/>
      <c r="AE725" s="9"/>
      <c r="AF725" s="10"/>
      <c r="AG725" s="11"/>
      <c r="AH725" s="7"/>
      <c r="AI725" s="7"/>
    </row>
    <row r="726" spans="1:35" x14ac:dyDescent="0.2">
      <c r="A726" s="7"/>
      <c r="B726" s="8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9"/>
      <c r="AD726" s="9"/>
      <c r="AE726" s="9"/>
      <c r="AF726" s="10"/>
      <c r="AG726" s="11"/>
      <c r="AH726" s="7"/>
      <c r="AI726" s="7"/>
    </row>
    <row r="727" spans="1:35" x14ac:dyDescent="0.2">
      <c r="A727" s="7"/>
      <c r="B727" s="8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9"/>
      <c r="AD727" s="9"/>
      <c r="AE727" s="9"/>
      <c r="AF727" s="10"/>
      <c r="AG727" s="11"/>
      <c r="AH727" s="7"/>
      <c r="AI727" s="7"/>
    </row>
    <row r="728" spans="1:35" x14ac:dyDescent="0.2">
      <c r="A728" s="7"/>
      <c r="B728" s="8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9"/>
      <c r="AD728" s="9"/>
      <c r="AE728" s="9"/>
      <c r="AF728" s="10"/>
      <c r="AG728" s="11"/>
      <c r="AH728" s="7"/>
      <c r="AI728" s="7"/>
    </row>
    <row r="729" spans="1:35" x14ac:dyDescent="0.2">
      <c r="A729" s="7"/>
      <c r="B729" s="8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9"/>
      <c r="AD729" s="9"/>
      <c r="AE729" s="9"/>
      <c r="AF729" s="10"/>
      <c r="AG729" s="11"/>
      <c r="AH729" s="7"/>
      <c r="AI729" s="7"/>
    </row>
    <row r="730" spans="1:35" x14ac:dyDescent="0.2">
      <c r="A730" s="7"/>
      <c r="B730" s="8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9"/>
      <c r="AD730" s="9"/>
      <c r="AE730" s="9"/>
      <c r="AF730" s="10"/>
      <c r="AG730" s="11"/>
      <c r="AH730" s="7"/>
      <c r="AI730" s="7"/>
    </row>
    <row r="731" spans="1:35" x14ac:dyDescent="0.2">
      <c r="A731" s="7"/>
      <c r="B731" s="8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9"/>
      <c r="AD731" s="9"/>
      <c r="AE731" s="9"/>
      <c r="AF731" s="10"/>
      <c r="AG731" s="11"/>
      <c r="AH731" s="7"/>
      <c r="AI731" s="7"/>
    </row>
    <row r="732" spans="1:35" x14ac:dyDescent="0.2">
      <c r="A732" s="7"/>
      <c r="B732" s="8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9"/>
      <c r="AD732" s="9"/>
      <c r="AE732" s="9"/>
      <c r="AF732" s="10"/>
      <c r="AG732" s="11"/>
      <c r="AH732" s="7"/>
      <c r="AI732" s="7"/>
    </row>
    <row r="733" spans="1:35" x14ac:dyDescent="0.2">
      <c r="A733" s="7"/>
      <c r="B733" s="8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9"/>
      <c r="AD733" s="9"/>
      <c r="AE733" s="9"/>
      <c r="AF733" s="10"/>
      <c r="AG733" s="11"/>
      <c r="AH733" s="7"/>
      <c r="AI733" s="7"/>
    </row>
    <row r="734" spans="1:35" x14ac:dyDescent="0.2">
      <c r="A734" s="7"/>
      <c r="B734" s="8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9"/>
      <c r="AD734" s="9"/>
      <c r="AE734" s="9"/>
      <c r="AF734" s="10"/>
      <c r="AG734" s="11"/>
      <c r="AH734" s="7"/>
      <c r="AI734" s="7"/>
    </row>
    <row r="735" spans="1:35" x14ac:dyDescent="0.2">
      <c r="A735" s="7"/>
      <c r="B735" s="8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9"/>
      <c r="AD735" s="9"/>
      <c r="AE735" s="9"/>
      <c r="AF735" s="10"/>
      <c r="AG735" s="11"/>
      <c r="AH735" s="7"/>
      <c r="AI735" s="7"/>
    </row>
    <row r="736" spans="1:35" x14ac:dyDescent="0.2">
      <c r="A736" s="7"/>
      <c r="B736" s="8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9"/>
      <c r="AD736" s="9"/>
      <c r="AE736" s="9"/>
      <c r="AF736" s="10"/>
      <c r="AG736" s="11"/>
      <c r="AH736" s="7"/>
      <c r="AI736" s="7"/>
    </row>
    <row r="737" spans="1:35" x14ac:dyDescent="0.2">
      <c r="A737" s="7"/>
      <c r="B737" s="8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9"/>
      <c r="AD737" s="9"/>
      <c r="AE737" s="9"/>
      <c r="AF737" s="10"/>
      <c r="AG737" s="11"/>
      <c r="AH737" s="7"/>
      <c r="AI737" s="7"/>
    </row>
    <row r="738" spans="1:35" x14ac:dyDescent="0.2">
      <c r="A738" s="7"/>
      <c r="B738" s="8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9"/>
      <c r="AD738" s="9"/>
      <c r="AE738" s="9"/>
      <c r="AF738" s="10"/>
      <c r="AG738" s="11"/>
      <c r="AH738" s="7"/>
      <c r="AI738" s="7"/>
    </row>
    <row r="739" spans="1:35" x14ac:dyDescent="0.2">
      <c r="A739" s="7"/>
      <c r="B739" s="8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9"/>
      <c r="AD739" s="9"/>
      <c r="AE739" s="9"/>
      <c r="AF739" s="10"/>
      <c r="AG739" s="11"/>
      <c r="AH739" s="7"/>
      <c r="AI739" s="7"/>
    </row>
    <row r="740" spans="1:35" x14ac:dyDescent="0.2">
      <c r="A740" s="7"/>
      <c r="B740" s="8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9"/>
      <c r="AD740" s="9"/>
      <c r="AE740" s="9"/>
      <c r="AF740" s="10"/>
      <c r="AG740" s="11"/>
      <c r="AH740" s="7"/>
      <c r="AI740" s="7"/>
    </row>
    <row r="741" spans="1:35" x14ac:dyDescent="0.2">
      <c r="A741" s="7"/>
      <c r="B741" s="8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9"/>
      <c r="AD741" s="9"/>
      <c r="AE741" s="9"/>
      <c r="AF741" s="10"/>
      <c r="AG741" s="11"/>
      <c r="AH741" s="7"/>
      <c r="AI741" s="7"/>
    </row>
    <row r="742" spans="1:35" x14ac:dyDescent="0.2">
      <c r="A742" s="7"/>
      <c r="B742" s="8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9"/>
      <c r="AD742" s="9"/>
      <c r="AE742" s="9"/>
      <c r="AF742" s="10"/>
      <c r="AG742" s="11"/>
      <c r="AH742" s="7"/>
      <c r="AI742" s="7"/>
    </row>
    <row r="743" spans="1:35" x14ac:dyDescent="0.2">
      <c r="A743" s="7"/>
      <c r="B743" s="8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9"/>
      <c r="AD743" s="9"/>
      <c r="AE743" s="9"/>
      <c r="AF743" s="10"/>
      <c r="AG743" s="11"/>
      <c r="AH743" s="7"/>
      <c r="AI743" s="7"/>
    </row>
    <row r="744" spans="1:35" x14ac:dyDescent="0.2">
      <c r="A744" s="7"/>
      <c r="B744" s="8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9"/>
      <c r="AD744" s="9"/>
      <c r="AE744" s="9"/>
      <c r="AF744" s="10"/>
      <c r="AG744" s="11"/>
      <c r="AH744" s="7"/>
      <c r="AI744" s="7"/>
    </row>
    <row r="745" spans="1:35" x14ac:dyDescent="0.2">
      <c r="A745" s="7"/>
      <c r="B745" s="8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9"/>
      <c r="AD745" s="9"/>
      <c r="AE745" s="9"/>
      <c r="AF745" s="10"/>
      <c r="AG745" s="11"/>
      <c r="AH745" s="7"/>
      <c r="AI745" s="7"/>
    </row>
    <row r="746" spans="1:35" x14ac:dyDescent="0.2">
      <c r="A746" s="7"/>
      <c r="B746" s="8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9"/>
      <c r="AD746" s="9"/>
      <c r="AE746" s="9"/>
      <c r="AF746" s="10"/>
      <c r="AG746" s="11"/>
      <c r="AH746" s="7"/>
      <c r="AI746" s="7"/>
    </row>
    <row r="747" spans="1:35" x14ac:dyDescent="0.2">
      <c r="A747" s="7"/>
      <c r="B747" s="8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9"/>
      <c r="AD747" s="9"/>
      <c r="AE747" s="9"/>
      <c r="AF747" s="10"/>
      <c r="AG747" s="11"/>
      <c r="AH747" s="7"/>
      <c r="AI747" s="7"/>
    </row>
    <row r="748" spans="1:35" x14ac:dyDescent="0.2">
      <c r="A748" s="7"/>
      <c r="B748" s="8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9"/>
      <c r="AD748" s="9"/>
      <c r="AE748" s="9"/>
      <c r="AF748" s="10"/>
      <c r="AG748" s="11"/>
      <c r="AH748" s="7"/>
      <c r="AI748" s="7"/>
    </row>
    <row r="749" spans="1:35" x14ac:dyDescent="0.2">
      <c r="A749" s="7"/>
      <c r="B749" s="8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9"/>
      <c r="AD749" s="9"/>
      <c r="AE749" s="9"/>
      <c r="AF749" s="10"/>
      <c r="AG749" s="11"/>
      <c r="AH749" s="7"/>
      <c r="AI749" s="7"/>
    </row>
    <row r="750" spans="1:35" x14ac:dyDescent="0.2">
      <c r="A750" s="7"/>
      <c r="B750" s="8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9"/>
      <c r="AD750" s="9"/>
      <c r="AE750" s="9"/>
      <c r="AF750" s="10"/>
      <c r="AG750" s="11"/>
      <c r="AH750" s="7"/>
      <c r="AI750" s="7"/>
    </row>
    <row r="751" spans="1:35" x14ac:dyDescent="0.2">
      <c r="A751" s="7"/>
      <c r="B751" s="8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9"/>
      <c r="AD751" s="9"/>
      <c r="AE751" s="9"/>
      <c r="AF751" s="10"/>
      <c r="AG751" s="11"/>
      <c r="AH751" s="7"/>
      <c r="AI751" s="7"/>
    </row>
    <row r="752" spans="1:35" x14ac:dyDescent="0.2">
      <c r="A752" s="7"/>
      <c r="B752" s="8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9"/>
      <c r="AD752" s="9"/>
      <c r="AE752" s="9"/>
      <c r="AF752" s="10"/>
      <c r="AG752" s="11"/>
      <c r="AH752" s="7"/>
      <c r="AI752" s="7"/>
    </row>
    <row r="753" spans="1:35" x14ac:dyDescent="0.2">
      <c r="A753" s="7"/>
      <c r="B753" s="8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9"/>
      <c r="AD753" s="9"/>
      <c r="AE753" s="9"/>
      <c r="AF753" s="10"/>
      <c r="AG753" s="11"/>
      <c r="AH753" s="7"/>
      <c r="AI753" s="7"/>
    </row>
    <row r="754" spans="1:35" x14ac:dyDescent="0.2">
      <c r="A754" s="7"/>
      <c r="B754" s="8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9"/>
      <c r="AD754" s="9"/>
      <c r="AE754" s="9"/>
      <c r="AF754" s="10"/>
      <c r="AG754" s="11"/>
      <c r="AH754" s="7"/>
      <c r="AI754" s="7"/>
    </row>
    <row r="755" spans="1:35" x14ac:dyDescent="0.2">
      <c r="A755" s="7"/>
      <c r="B755" s="8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9"/>
      <c r="AD755" s="9"/>
      <c r="AE755" s="9"/>
      <c r="AF755" s="10"/>
      <c r="AG755" s="11"/>
      <c r="AH755" s="7"/>
      <c r="AI755" s="7"/>
    </row>
    <row r="756" spans="1:35" x14ac:dyDescent="0.2">
      <c r="A756" s="7"/>
      <c r="B756" s="8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9"/>
      <c r="AD756" s="9"/>
      <c r="AE756" s="9"/>
      <c r="AF756" s="10"/>
      <c r="AG756" s="11"/>
      <c r="AH756" s="7"/>
      <c r="AI756" s="7"/>
    </row>
    <row r="757" spans="1:35" x14ac:dyDescent="0.2">
      <c r="A757" s="7"/>
      <c r="B757" s="8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9"/>
      <c r="AD757" s="9"/>
      <c r="AE757" s="9"/>
      <c r="AF757" s="10"/>
      <c r="AG757" s="11"/>
      <c r="AH757" s="7"/>
      <c r="AI757" s="7"/>
    </row>
    <row r="758" spans="1:35" x14ac:dyDescent="0.2">
      <c r="A758" s="7"/>
      <c r="B758" s="8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9"/>
      <c r="AD758" s="9"/>
      <c r="AE758" s="9"/>
      <c r="AF758" s="10"/>
      <c r="AG758" s="11"/>
      <c r="AH758" s="7"/>
      <c r="AI758" s="7"/>
    </row>
    <row r="759" spans="1:35" x14ac:dyDescent="0.2">
      <c r="A759" s="7"/>
      <c r="B759" s="8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9"/>
      <c r="AD759" s="9"/>
      <c r="AE759" s="9"/>
      <c r="AF759" s="10"/>
      <c r="AG759" s="11"/>
      <c r="AH759" s="7"/>
      <c r="AI759" s="7"/>
    </row>
    <row r="760" spans="1:35" x14ac:dyDescent="0.2">
      <c r="A760" s="7"/>
      <c r="B760" s="8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9"/>
      <c r="AD760" s="9"/>
      <c r="AE760" s="9"/>
      <c r="AF760" s="10"/>
      <c r="AG760" s="11"/>
      <c r="AH760" s="7"/>
      <c r="AI760" s="7"/>
    </row>
    <row r="761" spans="1:35" x14ac:dyDescent="0.2">
      <c r="A761" s="7"/>
      <c r="B761" s="8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9"/>
      <c r="AD761" s="9"/>
      <c r="AE761" s="9"/>
      <c r="AF761" s="10"/>
      <c r="AG761" s="11"/>
      <c r="AH761" s="7"/>
      <c r="AI761" s="7"/>
    </row>
    <row r="762" spans="1:35" x14ac:dyDescent="0.2">
      <c r="A762" s="7"/>
      <c r="B762" s="8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9"/>
      <c r="AD762" s="9"/>
      <c r="AE762" s="9"/>
      <c r="AF762" s="10"/>
      <c r="AG762" s="11"/>
      <c r="AH762" s="7"/>
      <c r="AI762" s="7"/>
    </row>
    <row r="763" spans="1:35" x14ac:dyDescent="0.2">
      <c r="A763" s="7"/>
      <c r="B763" s="8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9"/>
      <c r="AD763" s="9"/>
      <c r="AE763" s="9"/>
      <c r="AF763" s="10"/>
      <c r="AG763" s="11"/>
      <c r="AH763" s="7"/>
      <c r="AI763" s="7"/>
    </row>
    <row r="764" spans="1:35" x14ac:dyDescent="0.2">
      <c r="A764" s="7"/>
      <c r="B764" s="8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9"/>
      <c r="AD764" s="9"/>
      <c r="AE764" s="9"/>
      <c r="AF764" s="10"/>
      <c r="AG764" s="11"/>
      <c r="AH764" s="7"/>
      <c r="AI764" s="7"/>
    </row>
    <row r="765" spans="1:35" x14ac:dyDescent="0.2">
      <c r="A765" s="7"/>
      <c r="B765" s="8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9"/>
      <c r="AD765" s="9"/>
      <c r="AE765" s="9"/>
      <c r="AF765" s="10"/>
      <c r="AG765" s="11"/>
      <c r="AH765" s="7"/>
      <c r="AI765" s="7"/>
    </row>
    <row r="766" spans="1:35" x14ac:dyDescent="0.2">
      <c r="A766" s="7"/>
      <c r="B766" s="8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9"/>
      <c r="AD766" s="9"/>
      <c r="AE766" s="9"/>
      <c r="AF766" s="10"/>
      <c r="AG766" s="11"/>
      <c r="AH766" s="7"/>
      <c r="AI766" s="7"/>
    </row>
    <row r="767" spans="1:35" x14ac:dyDescent="0.2">
      <c r="A767" s="7"/>
      <c r="B767" s="8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9"/>
      <c r="AD767" s="9"/>
      <c r="AE767" s="9"/>
      <c r="AF767" s="10"/>
      <c r="AG767" s="11"/>
      <c r="AH767" s="7"/>
      <c r="AI767" s="7"/>
    </row>
    <row r="768" spans="1:35" x14ac:dyDescent="0.2">
      <c r="A768" s="7"/>
      <c r="B768" s="8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9"/>
      <c r="AD768" s="9"/>
      <c r="AE768" s="9"/>
      <c r="AF768" s="10"/>
      <c r="AG768" s="11"/>
      <c r="AH768" s="7"/>
      <c r="AI768" s="7"/>
    </row>
    <row r="769" spans="1:35" x14ac:dyDescent="0.2">
      <c r="A769" s="7"/>
      <c r="B769" s="8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9"/>
      <c r="AD769" s="9"/>
      <c r="AE769" s="9"/>
      <c r="AF769" s="10"/>
      <c r="AG769" s="11"/>
      <c r="AH769" s="7"/>
      <c r="AI769" s="7"/>
    </row>
    <row r="770" spans="1:35" x14ac:dyDescent="0.2">
      <c r="A770" s="7"/>
      <c r="B770" s="8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9"/>
      <c r="AD770" s="9"/>
      <c r="AE770" s="9"/>
      <c r="AF770" s="10"/>
      <c r="AG770" s="11"/>
      <c r="AH770" s="7"/>
      <c r="AI770" s="7"/>
    </row>
    <row r="771" spans="1:35" x14ac:dyDescent="0.2">
      <c r="A771" s="7"/>
      <c r="B771" s="8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9"/>
      <c r="AD771" s="9"/>
      <c r="AE771" s="9"/>
      <c r="AF771" s="10"/>
      <c r="AG771" s="11"/>
      <c r="AH771" s="7"/>
      <c r="AI771" s="7"/>
    </row>
    <row r="772" spans="1:35" x14ac:dyDescent="0.2">
      <c r="A772" s="7"/>
      <c r="B772" s="8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9"/>
      <c r="AD772" s="9"/>
      <c r="AE772" s="9"/>
      <c r="AF772" s="10"/>
      <c r="AG772" s="11"/>
      <c r="AH772" s="7"/>
      <c r="AI772" s="7"/>
    </row>
    <row r="773" spans="1:35" x14ac:dyDescent="0.2">
      <c r="A773" s="7"/>
      <c r="B773" s="8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9"/>
      <c r="AD773" s="9"/>
      <c r="AE773" s="9"/>
      <c r="AF773" s="10"/>
      <c r="AG773" s="11"/>
      <c r="AH773" s="7"/>
      <c r="AI773" s="7"/>
    </row>
    <row r="774" spans="1:35" x14ac:dyDescent="0.2">
      <c r="A774" s="7"/>
      <c r="B774" s="8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9"/>
      <c r="AD774" s="9"/>
      <c r="AE774" s="9"/>
      <c r="AF774" s="10"/>
      <c r="AG774" s="11"/>
      <c r="AH774" s="7"/>
      <c r="AI774" s="7"/>
    </row>
    <row r="775" spans="1:35" x14ac:dyDescent="0.2">
      <c r="A775" s="7"/>
      <c r="B775" s="8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9"/>
      <c r="AD775" s="9"/>
      <c r="AE775" s="9"/>
      <c r="AF775" s="10"/>
      <c r="AG775" s="11"/>
      <c r="AH775" s="7"/>
      <c r="AI775" s="7"/>
    </row>
    <row r="776" spans="1:35" x14ac:dyDescent="0.2">
      <c r="A776" s="7"/>
      <c r="B776" s="8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9"/>
      <c r="AD776" s="9"/>
      <c r="AE776" s="9"/>
      <c r="AF776" s="10"/>
      <c r="AG776" s="11"/>
      <c r="AH776" s="7"/>
      <c r="AI776" s="7"/>
    </row>
    <row r="777" spans="1:35" x14ac:dyDescent="0.2">
      <c r="A777" s="7"/>
      <c r="B777" s="8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9"/>
      <c r="AD777" s="9"/>
      <c r="AE777" s="9"/>
      <c r="AF777" s="10"/>
      <c r="AG777" s="11"/>
      <c r="AH777" s="7"/>
      <c r="AI777" s="7"/>
    </row>
    <row r="778" spans="1:35" x14ac:dyDescent="0.2">
      <c r="A778" s="7"/>
      <c r="B778" s="8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9"/>
      <c r="AD778" s="9"/>
      <c r="AE778" s="9"/>
      <c r="AF778" s="10"/>
      <c r="AG778" s="11"/>
      <c r="AH778" s="7"/>
      <c r="AI778" s="7"/>
    </row>
    <row r="779" spans="1:35" x14ac:dyDescent="0.2">
      <c r="A779" s="7"/>
      <c r="B779" s="8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9"/>
      <c r="AD779" s="9"/>
      <c r="AE779" s="9"/>
      <c r="AF779" s="10"/>
      <c r="AG779" s="11"/>
      <c r="AH779" s="7"/>
      <c r="AI779" s="7"/>
    </row>
    <row r="780" spans="1:35" x14ac:dyDescent="0.2">
      <c r="A780" s="7"/>
      <c r="B780" s="8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9"/>
      <c r="AD780" s="9"/>
      <c r="AE780" s="9"/>
      <c r="AF780" s="10"/>
      <c r="AG780" s="11"/>
      <c r="AH780" s="7"/>
      <c r="AI780" s="7"/>
    </row>
    <row r="781" spans="1:35" x14ac:dyDescent="0.2">
      <c r="A781" s="7"/>
      <c r="B781" s="8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9"/>
      <c r="AD781" s="9"/>
      <c r="AE781" s="9"/>
      <c r="AF781" s="10"/>
      <c r="AG781" s="11"/>
      <c r="AH781" s="7"/>
      <c r="AI781" s="7"/>
    </row>
    <row r="782" spans="1:35" x14ac:dyDescent="0.2">
      <c r="A782" s="7"/>
      <c r="B782" s="8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9"/>
      <c r="AD782" s="9"/>
      <c r="AE782" s="9"/>
      <c r="AF782" s="10"/>
      <c r="AG782" s="11"/>
      <c r="AH782" s="7"/>
      <c r="AI782" s="7"/>
    </row>
    <row r="783" spans="1:35" x14ac:dyDescent="0.2">
      <c r="A783" s="7"/>
      <c r="B783" s="8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9"/>
      <c r="AD783" s="9"/>
      <c r="AE783" s="9"/>
      <c r="AF783" s="10"/>
      <c r="AG783" s="11"/>
      <c r="AH783" s="7"/>
      <c r="AI783" s="7"/>
    </row>
    <row r="784" spans="1:35" x14ac:dyDescent="0.2">
      <c r="A784" s="7"/>
      <c r="B784" s="8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9"/>
      <c r="AD784" s="9"/>
      <c r="AE784" s="9"/>
      <c r="AF784" s="10"/>
      <c r="AG784" s="11"/>
      <c r="AH784" s="7"/>
      <c r="AI784" s="7"/>
    </row>
    <row r="785" spans="1:35" x14ac:dyDescent="0.2">
      <c r="A785" s="7"/>
      <c r="B785" s="8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9"/>
      <c r="AD785" s="9"/>
      <c r="AE785" s="9"/>
      <c r="AF785" s="10"/>
      <c r="AG785" s="11"/>
      <c r="AH785" s="7"/>
      <c r="AI785" s="7"/>
    </row>
    <row r="786" spans="1:35" x14ac:dyDescent="0.2">
      <c r="A786" s="7"/>
      <c r="B786" s="8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9"/>
      <c r="AD786" s="9"/>
      <c r="AE786" s="9"/>
      <c r="AF786" s="10"/>
      <c r="AG786" s="11"/>
      <c r="AH786" s="7"/>
      <c r="AI786" s="7"/>
    </row>
    <row r="787" spans="1:35" x14ac:dyDescent="0.2">
      <c r="A787" s="7"/>
      <c r="B787" s="8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9"/>
      <c r="AD787" s="9"/>
      <c r="AE787" s="9"/>
      <c r="AF787" s="10"/>
      <c r="AG787" s="11"/>
      <c r="AH787" s="7"/>
      <c r="AI787" s="7"/>
    </row>
    <row r="788" spans="1:35" x14ac:dyDescent="0.2">
      <c r="A788" s="7"/>
      <c r="B788" s="8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9"/>
      <c r="AD788" s="9"/>
      <c r="AE788" s="9"/>
      <c r="AF788" s="10"/>
      <c r="AG788" s="11"/>
      <c r="AH788" s="7"/>
      <c r="AI788" s="7"/>
    </row>
    <row r="789" spans="1:35" x14ac:dyDescent="0.2">
      <c r="A789" s="7"/>
      <c r="B789" s="8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9"/>
      <c r="AD789" s="9"/>
      <c r="AE789" s="9"/>
      <c r="AF789" s="10"/>
      <c r="AG789" s="11"/>
      <c r="AH789" s="7"/>
      <c r="AI789" s="7"/>
    </row>
    <row r="790" spans="1:35" x14ac:dyDescent="0.2">
      <c r="A790" s="7"/>
      <c r="B790" s="8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9"/>
      <c r="AD790" s="9"/>
      <c r="AE790" s="9"/>
      <c r="AF790" s="10"/>
      <c r="AG790" s="11"/>
      <c r="AH790" s="7"/>
      <c r="AI790" s="7"/>
    </row>
    <row r="791" spans="1:35" x14ac:dyDescent="0.2">
      <c r="A791" s="7"/>
      <c r="B791" s="8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9"/>
      <c r="AD791" s="9"/>
      <c r="AE791" s="9"/>
      <c r="AF791" s="10"/>
      <c r="AG791" s="11"/>
      <c r="AH791" s="7"/>
      <c r="AI791" s="7"/>
    </row>
    <row r="792" spans="1:35" x14ac:dyDescent="0.2">
      <c r="A792" s="7"/>
      <c r="B792" s="8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9"/>
      <c r="AD792" s="9"/>
      <c r="AE792" s="9"/>
      <c r="AF792" s="10"/>
      <c r="AG792" s="11"/>
      <c r="AH792" s="7"/>
      <c r="AI792" s="7"/>
    </row>
    <row r="793" spans="1:35" x14ac:dyDescent="0.2">
      <c r="A793" s="7"/>
      <c r="B793" s="8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9"/>
      <c r="AD793" s="9"/>
      <c r="AE793" s="9"/>
      <c r="AF793" s="10"/>
      <c r="AG793" s="11"/>
      <c r="AH793" s="7"/>
      <c r="AI793" s="7"/>
    </row>
    <row r="794" spans="1:35" x14ac:dyDescent="0.2">
      <c r="A794" s="7"/>
      <c r="B794" s="8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9"/>
      <c r="AD794" s="9"/>
      <c r="AE794" s="9"/>
      <c r="AF794" s="10"/>
      <c r="AG794" s="11"/>
      <c r="AH794" s="7"/>
      <c r="AI794" s="7"/>
    </row>
    <row r="795" spans="1:35" x14ac:dyDescent="0.2">
      <c r="A795" s="7"/>
      <c r="B795" s="8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9"/>
      <c r="AD795" s="9"/>
      <c r="AE795" s="9"/>
      <c r="AF795" s="10"/>
      <c r="AG795" s="11"/>
      <c r="AH795" s="7"/>
      <c r="AI795" s="7"/>
    </row>
    <row r="796" spans="1:35" x14ac:dyDescent="0.2">
      <c r="A796" s="7"/>
      <c r="B796" s="8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9"/>
      <c r="AD796" s="9"/>
      <c r="AE796" s="9"/>
      <c r="AF796" s="10"/>
      <c r="AG796" s="11"/>
      <c r="AH796" s="7"/>
      <c r="AI796" s="7"/>
    </row>
    <row r="797" spans="1:35" x14ac:dyDescent="0.2">
      <c r="A797" s="7"/>
      <c r="B797" s="8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9"/>
      <c r="AD797" s="9"/>
      <c r="AE797" s="9"/>
      <c r="AF797" s="10"/>
      <c r="AG797" s="11"/>
      <c r="AH797" s="7"/>
      <c r="AI797" s="7"/>
    </row>
    <row r="798" spans="1:35" x14ac:dyDescent="0.2">
      <c r="A798" s="7"/>
      <c r="B798" s="8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9"/>
      <c r="AD798" s="9"/>
      <c r="AE798" s="9"/>
      <c r="AF798" s="10"/>
      <c r="AG798" s="11"/>
      <c r="AH798" s="7"/>
      <c r="AI798" s="7"/>
    </row>
    <row r="799" spans="1:35" x14ac:dyDescent="0.2">
      <c r="A799" s="7"/>
      <c r="B799" s="8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9"/>
      <c r="AD799" s="9"/>
      <c r="AE799" s="9"/>
      <c r="AF799" s="10"/>
      <c r="AG799" s="11"/>
      <c r="AH799" s="7"/>
      <c r="AI799" s="7"/>
    </row>
    <row r="800" spans="1:35" x14ac:dyDescent="0.2">
      <c r="A800" s="7"/>
      <c r="B800" s="8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9"/>
      <c r="AD800" s="9"/>
      <c r="AE800" s="9"/>
      <c r="AF800" s="10"/>
      <c r="AG800" s="11"/>
      <c r="AH800" s="7"/>
      <c r="AI800" s="7"/>
    </row>
    <row r="801" spans="1:35" x14ac:dyDescent="0.2">
      <c r="A801" s="7"/>
      <c r="B801" s="8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9"/>
      <c r="AD801" s="9"/>
      <c r="AE801" s="9"/>
      <c r="AF801" s="10"/>
      <c r="AG801" s="11"/>
      <c r="AH801" s="7"/>
      <c r="AI801" s="7"/>
    </row>
    <row r="802" spans="1:35" x14ac:dyDescent="0.2">
      <c r="A802" s="7"/>
      <c r="B802" s="8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9"/>
      <c r="AD802" s="9"/>
      <c r="AE802" s="9"/>
      <c r="AF802" s="10"/>
      <c r="AG802" s="11"/>
      <c r="AH802" s="7"/>
      <c r="AI802" s="7"/>
    </row>
    <row r="803" spans="1:35" x14ac:dyDescent="0.2">
      <c r="A803" s="7"/>
      <c r="B803" s="8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9"/>
      <c r="AD803" s="9"/>
      <c r="AE803" s="9"/>
      <c r="AF803" s="10"/>
      <c r="AG803" s="11"/>
      <c r="AH803" s="7"/>
      <c r="AI803" s="7"/>
    </row>
    <row r="804" spans="1:35" x14ac:dyDescent="0.2">
      <c r="A804" s="7"/>
      <c r="B804" s="8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9"/>
      <c r="AD804" s="9"/>
      <c r="AE804" s="9"/>
      <c r="AF804" s="10"/>
      <c r="AG804" s="11"/>
      <c r="AH804" s="7"/>
      <c r="AI804" s="7"/>
    </row>
    <row r="805" spans="1:35" x14ac:dyDescent="0.2">
      <c r="A805" s="7"/>
      <c r="B805" s="8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9"/>
      <c r="AD805" s="9"/>
      <c r="AE805" s="9"/>
      <c r="AF805" s="10"/>
      <c r="AG805" s="11"/>
      <c r="AH805" s="7"/>
      <c r="AI805" s="7"/>
    </row>
    <row r="806" spans="1:35" x14ac:dyDescent="0.2">
      <c r="A806" s="7"/>
      <c r="B806" s="8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9"/>
      <c r="AD806" s="9"/>
      <c r="AE806" s="9"/>
      <c r="AF806" s="10"/>
      <c r="AG806" s="11"/>
      <c r="AH806" s="7"/>
      <c r="AI806" s="7"/>
    </row>
    <row r="807" spans="1:35" x14ac:dyDescent="0.2">
      <c r="A807" s="7"/>
      <c r="B807" s="8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9"/>
      <c r="AD807" s="9"/>
      <c r="AE807" s="9"/>
      <c r="AF807" s="10"/>
      <c r="AG807" s="11"/>
      <c r="AH807" s="7"/>
      <c r="AI807" s="7"/>
    </row>
    <row r="808" spans="1:35" x14ac:dyDescent="0.2">
      <c r="A808" s="7"/>
      <c r="B808" s="8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9"/>
      <c r="AD808" s="9"/>
      <c r="AE808" s="9"/>
      <c r="AF808" s="10"/>
      <c r="AG808" s="11"/>
      <c r="AH808" s="7"/>
      <c r="AI808" s="7"/>
    </row>
    <row r="809" spans="1:35" x14ac:dyDescent="0.2">
      <c r="A809" s="7"/>
      <c r="B809" s="8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9"/>
      <c r="AD809" s="9"/>
      <c r="AE809" s="9"/>
      <c r="AF809" s="10"/>
      <c r="AG809" s="11"/>
      <c r="AH809" s="7"/>
      <c r="AI809" s="7"/>
    </row>
    <row r="810" spans="1:35" x14ac:dyDescent="0.2">
      <c r="A810" s="7"/>
      <c r="B810" s="8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9"/>
      <c r="AD810" s="9"/>
      <c r="AE810" s="9"/>
      <c r="AF810" s="10"/>
      <c r="AG810" s="11"/>
      <c r="AH810" s="7"/>
      <c r="AI810" s="7"/>
    </row>
    <row r="811" spans="1:35" x14ac:dyDescent="0.2">
      <c r="A811" s="7"/>
      <c r="B811" s="8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9"/>
      <c r="AD811" s="9"/>
      <c r="AE811" s="9"/>
      <c r="AF811" s="10"/>
      <c r="AG811" s="11"/>
      <c r="AH811" s="7"/>
      <c r="AI811" s="7"/>
    </row>
    <row r="812" spans="1:35" x14ac:dyDescent="0.2">
      <c r="A812" s="7"/>
      <c r="B812" s="8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9"/>
      <c r="AD812" s="9"/>
      <c r="AE812" s="9"/>
      <c r="AF812" s="10"/>
      <c r="AG812" s="11"/>
      <c r="AH812" s="7"/>
      <c r="AI812" s="7"/>
    </row>
    <row r="813" spans="1:35" x14ac:dyDescent="0.2">
      <c r="A813" s="7"/>
      <c r="B813" s="8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9"/>
      <c r="AD813" s="9"/>
      <c r="AE813" s="9"/>
      <c r="AF813" s="10"/>
      <c r="AG813" s="11"/>
      <c r="AH813" s="7"/>
      <c r="AI813" s="7"/>
    </row>
    <row r="814" spans="1:35" x14ac:dyDescent="0.2">
      <c r="A814" s="7"/>
      <c r="B814" s="8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9"/>
      <c r="AD814" s="9"/>
      <c r="AE814" s="9"/>
      <c r="AF814" s="10"/>
      <c r="AG814" s="11"/>
      <c r="AH814" s="7"/>
      <c r="AI814" s="7"/>
    </row>
    <row r="815" spans="1:35" x14ac:dyDescent="0.2">
      <c r="A815" s="7"/>
      <c r="B815" s="8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9"/>
      <c r="AD815" s="9"/>
      <c r="AE815" s="9"/>
      <c r="AF815" s="10"/>
      <c r="AG815" s="11"/>
      <c r="AH815" s="7"/>
      <c r="AI815" s="7"/>
    </row>
    <row r="816" spans="1:35" x14ac:dyDescent="0.2">
      <c r="A816" s="7"/>
      <c r="B816" s="8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9"/>
      <c r="AD816" s="9"/>
      <c r="AE816" s="9"/>
      <c r="AF816" s="10"/>
      <c r="AG816" s="11"/>
      <c r="AH816" s="7"/>
      <c r="AI816" s="7"/>
    </row>
    <row r="817" spans="1:35" x14ac:dyDescent="0.2">
      <c r="A817" s="7"/>
      <c r="B817" s="8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9"/>
      <c r="AD817" s="9"/>
      <c r="AE817" s="9"/>
      <c r="AF817" s="10"/>
      <c r="AG817" s="11"/>
      <c r="AH817" s="7"/>
      <c r="AI817" s="7"/>
    </row>
    <row r="818" spans="1:35" x14ac:dyDescent="0.2">
      <c r="A818" s="7"/>
      <c r="B818" s="8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9"/>
      <c r="AD818" s="9"/>
      <c r="AE818" s="9"/>
      <c r="AF818" s="10"/>
      <c r="AG818" s="11"/>
      <c r="AH818" s="7"/>
      <c r="AI818" s="7"/>
    </row>
    <row r="819" spans="1:35" x14ac:dyDescent="0.2">
      <c r="A819" s="7"/>
      <c r="B819" s="8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9"/>
      <c r="AD819" s="9"/>
      <c r="AE819" s="9"/>
      <c r="AF819" s="10"/>
      <c r="AG819" s="11"/>
      <c r="AH819" s="7"/>
      <c r="AI819" s="7"/>
    </row>
    <row r="820" spans="1:35" x14ac:dyDescent="0.2">
      <c r="A820" s="7"/>
      <c r="B820" s="8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9"/>
      <c r="AD820" s="9"/>
      <c r="AE820" s="9"/>
      <c r="AF820" s="10"/>
      <c r="AG820" s="11"/>
      <c r="AH820" s="7"/>
      <c r="AI820" s="7"/>
    </row>
    <row r="821" spans="1:35" x14ac:dyDescent="0.2">
      <c r="A821" s="7"/>
      <c r="B821" s="8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9"/>
      <c r="AD821" s="9"/>
      <c r="AE821" s="9"/>
      <c r="AF821" s="10"/>
      <c r="AG821" s="11"/>
      <c r="AH821" s="7"/>
      <c r="AI821" s="7"/>
    </row>
    <row r="822" spans="1:35" x14ac:dyDescent="0.2">
      <c r="A822" s="7"/>
      <c r="B822" s="8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9"/>
      <c r="AD822" s="9"/>
      <c r="AE822" s="9"/>
      <c r="AF822" s="10"/>
      <c r="AG822" s="11"/>
      <c r="AH822" s="7"/>
      <c r="AI822" s="7"/>
    </row>
    <row r="823" spans="1:35" x14ac:dyDescent="0.2">
      <c r="A823" s="7"/>
      <c r="B823" s="8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9"/>
      <c r="AD823" s="9"/>
      <c r="AE823" s="9"/>
      <c r="AF823" s="10"/>
      <c r="AG823" s="11"/>
      <c r="AH823" s="7"/>
      <c r="AI823" s="7"/>
    </row>
    <row r="824" spans="1:35" x14ac:dyDescent="0.2">
      <c r="A824" s="7"/>
      <c r="B824" s="8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9"/>
      <c r="AD824" s="9"/>
      <c r="AE824" s="9"/>
      <c r="AF824" s="10"/>
      <c r="AG824" s="11"/>
      <c r="AH824" s="7"/>
      <c r="AI824" s="7"/>
    </row>
    <row r="825" spans="1:35" x14ac:dyDescent="0.2">
      <c r="A825" s="7"/>
      <c r="B825" s="8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9"/>
      <c r="AD825" s="9"/>
      <c r="AE825" s="9"/>
      <c r="AF825" s="10"/>
      <c r="AG825" s="11"/>
      <c r="AH825" s="7"/>
      <c r="AI825" s="7"/>
    </row>
    <row r="826" spans="1:35" x14ac:dyDescent="0.2">
      <c r="A826" s="7"/>
      <c r="B826" s="8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9"/>
      <c r="AD826" s="9"/>
      <c r="AE826" s="9"/>
      <c r="AF826" s="10"/>
      <c r="AG826" s="11"/>
      <c r="AH826" s="7"/>
      <c r="AI826" s="7"/>
    </row>
    <row r="827" spans="1:35" x14ac:dyDescent="0.2">
      <c r="A827" s="7"/>
      <c r="B827" s="8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9"/>
      <c r="AD827" s="9"/>
      <c r="AE827" s="9"/>
      <c r="AF827" s="10"/>
      <c r="AG827" s="11"/>
      <c r="AH827" s="7"/>
      <c r="AI827" s="7"/>
    </row>
    <row r="828" spans="1:35" x14ac:dyDescent="0.2">
      <c r="A828" s="7"/>
      <c r="B828" s="8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9"/>
      <c r="AD828" s="9"/>
      <c r="AE828" s="9"/>
      <c r="AF828" s="10"/>
      <c r="AG828" s="11"/>
      <c r="AH828" s="7"/>
      <c r="AI828" s="7"/>
    </row>
    <row r="829" spans="1:35" x14ac:dyDescent="0.2">
      <c r="A829" s="7"/>
      <c r="B829" s="8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9"/>
      <c r="AD829" s="9"/>
      <c r="AE829" s="9"/>
      <c r="AF829" s="10"/>
      <c r="AG829" s="11"/>
      <c r="AH829" s="7"/>
      <c r="AI829" s="7"/>
    </row>
    <row r="830" spans="1:35" x14ac:dyDescent="0.2">
      <c r="A830" s="7"/>
      <c r="B830" s="8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9"/>
      <c r="AD830" s="9"/>
      <c r="AE830" s="9"/>
      <c r="AF830" s="10"/>
      <c r="AG830" s="11"/>
      <c r="AH830" s="7"/>
      <c r="AI830" s="7"/>
    </row>
    <row r="831" spans="1:35" x14ac:dyDescent="0.2">
      <c r="A831" s="7"/>
      <c r="B831" s="8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9"/>
      <c r="AD831" s="9"/>
      <c r="AE831" s="9"/>
      <c r="AF831" s="10"/>
      <c r="AG831" s="11"/>
      <c r="AH831" s="7"/>
      <c r="AI831" s="7"/>
    </row>
    <row r="832" spans="1:35" x14ac:dyDescent="0.2">
      <c r="A832" s="7"/>
      <c r="B832" s="8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9"/>
      <c r="AD832" s="9"/>
      <c r="AE832" s="9"/>
      <c r="AF832" s="10"/>
      <c r="AG832" s="11"/>
      <c r="AH832" s="7"/>
      <c r="AI832" s="7"/>
    </row>
    <row r="833" spans="1:35" x14ac:dyDescent="0.2">
      <c r="A833" s="7"/>
      <c r="B833" s="8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9"/>
      <c r="AD833" s="9"/>
      <c r="AE833" s="9"/>
      <c r="AF833" s="10"/>
      <c r="AG833" s="11"/>
      <c r="AH833" s="7"/>
      <c r="AI833" s="7"/>
    </row>
    <row r="834" spans="1:35" x14ac:dyDescent="0.2">
      <c r="A834" s="7"/>
      <c r="B834" s="8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9"/>
      <c r="AD834" s="9"/>
      <c r="AE834" s="9"/>
      <c r="AF834" s="10"/>
      <c r="AG834" s="11"/>
      <c r="AH834" s="7"/>
      <c r="AI834" s="7"/>
    </row>
    <row r="835" spans="1:35" x14ac:dyDescent="0.2">
      <c r="A835" s="7"/>
      <c r="B835" s="8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9"/>
      <c r="AD835" s="9"/>
      <c r="AE835" s="9"/>
      <c r="AF835" s="10"/>
      <c r="AG835" s="11"/>
      <c r="AH835" s="7"/>
      <c r="AI835" s="7"/>
    </row>
    <row r="836" spans="1:35" x14ac:dyDescent="0.2">
      <c r="A836" s="7"/>
      <c r="B836" s="8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9"/>
      <c r="AD836" s="9"/>
      <c r="AE836" s="9"/>
      <c r="AF836" s="10"/>
      <c r="AG836" s="11"/>
      <c r="AH836" s="7"/>
      <c r="AI836" s="7"/>
    </row>
    <row r="837" spans="1:35" x14ac:dyDescent="0.2">
      <c r="A837" s="7"/>
      <c r="B837" s="8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9"/>
      <c r="AD837" s="9"/>
      <c r="AE837" s="9"/>
      <c r="AF837" s="10"/>
      <c r="AG837" s="11"/>
      <c r="AH837" s="7"/>
      <c r="AI837" s="7"/>
    </row>
    <row r="838" spans="1:35" x14ac:dyDescent="0.2">
      <c r="A838" s="7"/>
      <c r="B838" s="8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9"/>
      <c r="AD838" s="9"/>
      <c r="AE838" s="9"/>
      <c r="AF838" s="10"/>
      <c r="AG838" s="11"/>
      <c r="AH838" s="7"/>
      <c r="AI838" s="7"/>
    </row>
    <row r="839" spans="1:35" x14ac:dyDescent="0.2">
      <c r="A839" s="7"/>
      <c r="B839" s="8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9"/>
      <c r="AD839" s="9"/>
      <c r="AE839" s="9"/>
      <c r="AF839" s="10"/>
      <c r="AG839" s="11"/>
      <c r="AH839" s="7"/>
      <c r="AI839" s="7"/>
    </row>
    <row r="840" spans="1:35" x14ac:dyDescent="0.2">
      <c r="A840" s="7"/>
      <c r="B840" s="8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9"/>
      <c r="AD840" s="9"/>
      <c r="AE840" s="9"/>
      <c r="AF840" s="10"/>
      <c r="AG840" s="11"/>
      <c r="AH840" s="7"/>
      <c r="AI840" s="7"/>
    </row>
    <row r="841" spans="1:35" x14ac:dyDescent="0.2">
      <c r="A841" s="7"/>
      <c r="B841" s="8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9"/>
      <c r="AD841" s="9"/>
      <c r="AE841" s="9"/>
      <c r="AF841" s="10"/>
      <c r="AG841" s="11"/>
      <c r="AH841" s="7"/>
      <c r="AI841" s="7"/>
    </row>
    <row r="842" spans="1:35" x14ac:dyDescent="0.2">
      <c r="A842" s="7"/>
      <c r="B842" s="8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9"/>
      <c r="AD842" s="9"/>
      <c r="AE842" s="9"/>
      <c r="AF842" s="10"/>
      <c r="AG842" s="11"/>
      <c r="AH842" s="7"/>
      <c r="AI842" s="7"/>
    </row>
    <row r="843" spans="1:35" x14ac:dyDescent="0.2">
      <c r="A843" s="7"/>
      <c r="B843" s="8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9"/>
      <c r="AD843" s="9"/>
      <c r="AE843" s="9"/>
      <c r="AF843" s="10"/>
      <c r="AG843" s="11"/>
      <c r="AH843" s="7"/>
      <c r="AI843" s="7"/>
    </row>
    <row r="844" spans="1:35" x14ac:dyDescent="0.2">
      <c r="A844" s="7"/>
      <c r="B844" s="8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9"/>
      <c r="AD844" s="9"/>
      <c r="AE844" s="9"/>
      <c r="AF844" s="10"/>
      <c r="AG844" s="11"/>
      <c r="AH844" s="7"/>
      <c r="AI844" s="7"/>
    </row>
    <row r="845" spans="1:35" x14ac:dyDescent="0.2">
      <c r="A845" s="7"/>
      <c r="B845" s="8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9"/>
      <c r="AD845" s="9"/>
      <c r="AE845" s="9"/>
      <c r="AF845" s="10"/>
      <c r="AG845" s="11"/>
      <c r="AH845" s="7"/>
      <c r="AI845" s="7"/>
    </row>
    <row r="846" spans="1:35" x14ac:dyDescent="0.2">
      <c r="A846" s="7"/>
      <c r="B846" s="8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9"/>
      <c r="AD846" s="9"/>
      <c r="AE846" s="9"/>
      <c r="AF846" s="10"/>
      <c r="AG846" s="11"/>
      <c r="AH846" s="7"/>
      <c r="AI846" s="7"/>
    </row>
    <row r="847" spans="1:35" x14ac:dyDescent="0.2">
      <c r="A847" s="7"/>
      <c r="B847" s="8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9"/>
      <c r="AD847" s="9"/>
      <c r="AE847" s="9"/>
      <c r="AF847" s="10"/>
      <c r="AG847" s="11"/>
      <c r="AH847" s="7"/>
      <c r="AI847" s="7"/>
    </row>
    <row r="848" spans="1:35" x14ac:dyDescent="0.2">
      <c r="A848" s="7"/>
      <c r="B848" s="8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9"/>
      <c r="AD848" s="9"/>
      <c r="AE848" s="9"/>
      <c r="AF848" s="10"/>
      <c r="AG848" s="11"/>
      <c r="AH848" s="7"/>
      <c r="AI848" s="7"/>
    </row>
    <row r="849" spans="1:35" x14ac:dyDescent="0.2">
      <c r="A849" s="7"/>
      <c r="B849" s="8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9"/>
      <c r="AD849" s="9"/>
      <c r="AE849" s="9"/>
      <c r="AF849" s="10"/>
      <c r="AG849" s="11"/>
      <c r="AH849" s="7"/>
      <c r="AI849" s="7"/>
    </row>
    <row r="850" spans="1:35" x14ac:dyDescent="0.2">
      <c r="A850" s="7"/>
      <c r="B850" s="8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9"/>
      <c r="AD850" s="9"/>
      <c r="AE850" s="9"/>
      <c r="AF850" s="10"/>
      <c r="AG850" s="11"/>
      <c r="AH850" s="7"/>
      <c r="AI850" s="7"/>
    </row>
    <row r="851" spans="1:35" x14ac:dyDescent="0.2">
      <c r="A851" s="7"/>
      <c r="B851" s="8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9"/>
      <c r="AD851" s="9"/>
      <c r="AE851" s="9"/>
      <c r="AF851" s="10"/>
      <c r="AG851" s="11"/>
      <c r="AH851" s="7"/>
      <c r="AI851" s="7"/>
    </row>
    <row r="852" spans="1:35" x14ac:dyDescent="0.2">
      <c r="A852" s="7"/>
      <c r="B852" s="8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9"/>
      <c r="AD852" s="9"/>
      <c r="AE852" s="9"/>
      <c r="AF852" s="10"/>
      <c r="AG852" s="11"/>
      <c r="AH852" s="7"/>
      <c r="AI852" s="7"/>
    </row>
    <row r="853" spans="1:35" x14ac:dyDescent="0.2">
      <c r="A853" s="7"/>
      <c r="B853" s="8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9"/>
      <c r="AD853" s="9"/>
      <c r="AE853" s="9"/>
      <c r="AF853" s="10"/>
      <c r="AG853" s="11"/>
      <c r="AH853" s="7"/>
      <c r="AI853" s="7"/>
    </row>
    <row r="854" spans="1:35" x14ac:dyDescent="0.2">
      <c r="A854" s="7"/>
      <c r="B854" s="8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9"/>
      <c r="AD854" s="9"/>
      <c r="AE854" s="9"/>
      <c r="AF854" s="10"/>
      <c r="AG854" s="11"/>
      <c r="AH854" s="7"/>
      <c r="AI854" s="7"/>
    </row>
    <row r="855" spans="1:35" x14ac:dyDescent="0.2">
      <c r="A855" s="7"/>
      <c r="B855" s="8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9"/>
      <c r="AD855" s="9"/>
      <c r="AE855" s="9"/>
      <c r="AF855" s="10"/>
      <c r="AG855" s="11"/>
      <c r="AH855" s="7"/>
      <c r="AI855" s="7"/>
    </row>
    <row r="856" spans="1:35" x14ac:dyDescent="0.2">
      <c r="A856" s="7"/>
      <c r="B856" s="8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9"/>
      <c r="AD856" s="9"/>
      <c r="AE856" s="9"/>
      <c r="AF856" s="10"/>
      <c r="AG856" s="11"/>
      <c r="AH856" s="7"/>
      <c r="AI856" s="7"/>
    </row>
    <row r="857" spans="1:35" x14ac:dyDescent="0.2">
      <c r="A857" s="7"/>
      <c r="B857" s="8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9"/>
      <c r="AD857" s="9"/>
      <c r="AE857" s="9"/>
      <c r="AF857" s="10"/>
      <c r="AG857" s="11"/>
      <c r="AH857" s="7"/>
      <c r="AI857" s="7"/>
    </row>
    <row r="858" spans="1:35" x14ac:dyDescent="0.2">
      <c r="A858" s="7"/>
      <c r="B858" s="8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9"/>
      <c r="AD858" s="9"/>
      <c r="AE858" s="9"/>
      <c r="AF858" s="10"/>
      <c r="AG858" s="11"/>
      <c r="AH858" s="7"/>
      <c r="AI858" s="7"/>
    </row>
    <row r="859" spans="1:35" x14ac:dyDescent="0.2">
      <c r="A859" s="7"/>
      <c r="B859" s="8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9"/>
      <c r="AD859" s="9"/>
      <c r="AE859" s="9"/>
      <c r="AF859" s="10"/>
      <c r="AG859" s="11"/>
      <c r="AH859" s="7"/>
      <c r="AI859" s="7"/>
    </row>
    <row r="860" spans="1:35" x14ac:dyDescent="0.2">
      <c r="A860" s="7"/>
      <c r="B860" s="8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9"/>
      <c r="AD860" s="9"/>
      <c r="AE860" s="9"/>
      <c r="AF860" s="10"/>
      <c r="AG860" s="11"/>
      <c r="AH860" s="7"/>
      <c r="AI860" s="7"/>
    </row>
    <row r="861" spans="1:35" x14ac:dyDescent="0.2">
      <c r="A861" s="7"/>
      <c r="B861" s="8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9"/>
      <c r="AD861" s="9"/>
      <c r="AE861" s="9"/>
      <c r="AF861" s="10"/>
      <c r="AG861" s="11"/>
      <c r="AH861" s="7"/>
      <c r="AI861" s="7"/>
    </row>
    <row r="862" spans="1:35" x14ac:dyDescent="0.2">
      <c r="A862" s="7"/>
      <c r="B862" s="8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9"/>
      <c r="AD862" s="9"/>
      <c r="AE862" s="9"/>
      <c r="AF862" s="10"/>
      <c r="AG862" s="11"/>
      <c r="AH862" s="7"/>
      <c r="AI862" s="7"/>
    </row>
    <row r="863" spans="1:35" x14ac:dyDescent="0.2">
      <c r="A863" s="7"/>
      <c r="B863" s="8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9"/>
      <c r="AD863" s="9"/>
      <c r="AE863" s="9"/>
      <c r="AF863" s="10"/>
      <c r="AG863" s="11"/>
      <c r="AH863" s="7"/>
      <c r="AI863" s="7"/>
    </row>
    <row r="864" spans="1:35" x14ac:dyDescent="0.2">
      <c r="A864" s="7"/>
      <c r="B864" s="8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9"/>
      <c r="AD864" s="9"/>
      <c r="AE864" s="9"/>
      <c r="AF864" s="10"/>
      <c r="AG864" s="11"/>
      <c r="AH864" s="7"/>
      <c r="AI864" s="7"/>
    </row>
    <row r="865" spans="1:35" x14ac:dyDescent="0.2">
      <c r="A865" s="7"/>
      <c r="B865" s="8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9"/>
      <c r="AD865" s="9"/>
      <c r="AE865" s="9"/>
      <c r="AF865" s="10"/>
      <c r="AG865" s="11"/>
      <c r="AH865" s="7"/>
      <c r="AI865" s="7"/>
    </row>
    <row r="866" spans="1:35" x14ac:dyDescent="0.2">
      <c r="A866" s="7"/>
      <c r="B866" s="8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9"/>
      <c r="AD866" s="9"/>
      <c r="AE866" s="9"/>
      <c r="AF866" s="10"/>
      <c r="AG866" s="11"/>
      <c r="AH866" s="7"/>
      <c r="AI866" s="7"/>
    </row>
    <row r="867" spans="1:35" x14ac:dyDescent="0.2">
      <c r="A867" s="7"/>
      <c r="B867" s="8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9"/>
      <c r="AD867" s="9"/>
      <c r="AE867" s="9"/>
      <c r="AF867" s="10"/>
      <c r="AG867" s="11"/>
      <c r="AH867" s="7"/>
      <c r="AI867" s="7"/>
    </row>
    <row r="868" spans="1:35" x14ac:dyDescent="0.2">
      <c r="A868" s="7"/>
      <c r="B868" s="8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9"/>
      <c r="AD868" s="9"/>
      <c r="AE868" s="9"/>
      <c r="AF868" s="10"/>
      <c r="AG868" s="11"/>
      <c r="AH868" s="7"/>
      <c r="AI868" s="7"/>
    </row>
    <row r="869" spans="1:35" x14ac:dyDescent="0.2">
      <c r="A869" s="7"/>
      <c r="B869" s="8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9"/>
      <c r="AD869" s="9"/>
      <c r="AE869" s="9"/>
      <c r="AF869" s="10"/>
      <c r="AG869" s="11"/>
      <c r="AH869" s="7"/>
      <c r="AI869" s="7"/>
    </row>
    <row r="870" spans="1:35" x14ac:dyDescent="0.2">
      <c r="A870" s="7"/>
      <c r="B870" s="8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9"/>
      <c r="AD870" s="9"/>
      <c r="AE870" s="9"/>
      <c r="AF870" s="10"/>
      <c r="AG870" s="11"/>
      <c r="AH870" s="7"/>
      <c r="AI870" s="7"/>
    </row>
    <row r="871" spans="1:35" x14ac:dyDescent="0.2">
      <c r="A871" s="7"/>
      <c r="B871" s="8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9"/>
      <c r="AD871" s="9"/>
      <c r="AE871" s="9"/>
      <c r="AF871" s="10"/>
      <c r="AG871" s="11"/>
      <c r="AH871" s="7"/>
      <c r="AI871" s="7"/>
    </row>
    <row r="872" spans="1:35" x14ac:dyDescent="0.2">
      <c r="A872" s="7"/>
      <c r="B872" s="8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9"/>
      <c r="AD872" s="9"/>
      <c r="AE872" s="9"/>
      <c r="AF872" s="10"/>
      <c r="AG872" s="11"/>
      <c r="AH872" s="7"/>
      <c r="AI872" s="7"/>
    </row>
    <row r="873" spans="1:35" x14ac:dyDescent="0.2">
      <c r="A873" s="7"/>
      <c r="B873" s="8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9"/>
      <c r="AD873" s="9"/>
      <c r="AE873" s="9"/>
      <c r="AF873" s="10"/>
      <c r="AG873" s="11"/>
      <c r="AH873" s="7"/>
      <c r="AI873" s="7"/>
    </row>
    <row r="874" spans="1:35" x14ac:dyDescent="0.2">
      <c r="A874" s="7"/>
      <c r="B874" s="8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9"/>
      <c r="AD874" s="9"/>
      <c r="AE874" s="9"/>
      <c r="AF874" s="10"/>
      <c r="AG874" s="11"/>
      <c r="AH874" s="7"/>
      <c r="AI874" s="7"/>
    </row>
    <row r="875" spans="1:35" x14ac:dyDescent="0.2">
      <c r="A875" s="7"/>
      <c r="B875" s="8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9"/>
      <c r="AD875" s="9"/>
      <c r="AE875" s="9"/>
      <c r="AF875" s="10"/>
      <c r="AG875" s="11"/>
      <c r="AH875" s="7"/>
      <c r="AI875" s="7"/>
    </row>
    <row r="876" spans="1:35" x14ac:dyDescent="0.2">
      <c r="A876" s="7"/>
      <c r="B876" s="8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9"/>
      <c r="AD876" s="9"/>
      <c r="AE876" s="9"/>
      <c r="AF876" s="10"/>
      <c r="AG876" s="11"/>
      <c r="AH876" s="7"/>
      <c r="AI876" s="7"/>
    </row>
    <row r="877" spans="1:35" x14ac:dyDescent="0.2">
      <c r="A877" s="7"/>
      <c r="B877" s="8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9"/>
      <c r="AD877" s="9"/>
      <c r="AE877" s="9"/>
      <c r="AF877" s="10"/>
      <c r="AG877" s="11"/>
      <c r="AH877" s="7"/>
      <c r="AI877" s="7"/>
    </row>
    <row r="878" spans="1:35" x14ac:dyDescent="0.2">
      <c r="A878" s="7"/>
      <c r="B878" s="8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9"/>
      <c r="AD878" s="9"/>
      <c r="AE878" s="9"/>
      <c r="AF878" s="10"/>
      <c r="AG878" s="11"/>
      <c r="AH878" s="7"/>
      <c r="AI878" s="7"/>
    </row>
    <row r="879" spans="1:35" x14ac:dyDescent="0.2">
      <c r="A879" s="7"/>
      <c r="B879" s="8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9"/>
      <c r="AD879" s="9"/>
      <c r="AE879" s="9"/>
      <c r="AF879" s="10"/>
      <c r="AG879" s="11"/>
      <c r="AH879" s="7"/>
      <c r="AI879" s="7"/>
    </row>
    <row r="880" spans="1:35" x14ac:dyDescent="0.2">
      <c r="A880" s="7"/>
      <c r="B880" s="8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9"/>
      <c r="AD880" s="9"/>
      <c r="AE880" s="9"/>
      <c r="AF880" s="10"/>
      <c r="AG880" s="11"/>
      <c r="AH880" s="7"/>
      <c r="AI880" s="7"/>
    </row>
    <row r="881" spans="1:35" x14ac:dyDescent="0.2">
      <c r="A881" s="7"/>
      <c r="B881" s="8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9"/>
      <c r="AD881" s="9"/>
      <c r="AE881" s="9"/>
      <c r="AF881" s="10"/>
      <c r="AG881" s="11"/>
      <c r="AH881" s="7"/>
      <c r="AI881" s="7"/>
    </row>
    <row r="882" spans="1:35" x14ac:dyDescent="0.2">
      <c r="A882" s="7"/>
      <c r="B882" s="8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9"/>
      <c r="AD882" s="9"/>
      <c r="AE882" s="9"/>
      <c r="AF882" s="10"/>
      <c r="AG882" s="11"/>
      <c r="AH882" s="7"/>
      <c r="AI882" s="7"/>
    </row>
    <row r="883" spans="1:35" x14ac:dyDescent="0.2">
      <c r="A883" s="7"/>
      <c r="B883" s="8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9"/>
      <c r="AD883" s="9"/>
      <c r="AE883" s="9"/>
      <c r="AF883" s="10"/>
      <c r="AG883" s="11"/>
      <c r="AH883" s="7"/>
      <c r="AI883" s="7"/>
    </row>
    <row r="884" spans="1:35" x14ac:dyDescent="0.2">
      <c r="A884" s="7"/>
      <c r="B884" s="8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9"/>
      <c r="AD884" s="9"/>
      <c r="AE884" s="9"/>
      <c r="AF884" s="10"/>
      <c r="AG884" s="11"/>
      <c r="AH884" s="7"/>
      <c r="AI884" s="7"/>
    </row>
    <row r="885" spans="1:35" x14ac:dyDescent="0.2">
      <c r="A885" s="7"/>
      <c r="B885" s="8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9"/>
      <c r="AD885" s="9"/>
      <c r="AE885" s="9"/>
      <c r="AF885" s="10"/>
      <c r="AG885" s="11"/>
      <c r="AH885" s="7"/>
      <c r="AI885" s="7"/>
    </row>
    <row r="886" spans="1:35" x14ac:dyDescent="0.2">
      <c r="A886" s="7"/>
      <c r="B886" s="8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9"/>
      <c r="AD886" s="9"/>
      <c r="AE886" s="9"/>
      <c r="AF886" s="10"/>
      <c r="AG886" s="11"/>
      <c r="AH886" s="7"/>
      <c r="AI886" s="7"/>
    </row>
    <row r="887" spans="1:35" x14ac:dyDescent="0.2">
      <c r="A887" s="7"/>
      <c r="B887" s="8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9"/>
      <c r="AD887" s="9"/>
      <c r="AE887" s="9"/>
      <c r="AF887" s="10"/>
      <c r="AG887" s="11"/>
      <c r="AH887" s="7"/>
      <c r="AI887" s="7"/>
    </row>
    <row r="888" spans="1:35" x14ac:dyDescent="0.2">
      <c r="A888" s="7"/>
      <c r="B888" s="8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9"/>
      <c r="AD888" s="9"/>
      <c r="AE888" s="9"/>
      <c r="AF888" s="10"/>
      <c r="AG888" s="11"/>
      <c r="AH888" s="7"/>
      <c r="AI888" s="7"/>
    </row>
    <row r="889" spans="1:35" x14ac:dyDescent="0.2">
      <c r="A889" s="7"/>
      <c r="B889" s="8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9"/>
      <c r="AD889" s="9"/>
      <c r="AE889" s="9"/>
      <c r="AF889" s="10"/>
      <c r="AG889" s="11"/>
      <c r="AH889" s="7"/>
      <c r="AI889" s="7"/>
    </row>
    <row r="890" spans="1:35" x14ac:dyDescent="0.2">
      <c r="A890" s="7"/>
      <c r="B890" s="8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9"/>
      <c r="AD890" s="9"/>
      <c r="AE890" s="9"/>
      <c r="AF890" s="10"/>
      <c r="AG890" s="11"/>
      <c r="AH890" s="7"/>
      <c r="AI890" s="7"/>
    </row>
    <row r="891" spans="1:35" x14ac:dyDescent="0.2">
      <c r="A891" s="7"/>
      <c r="B891" s="8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9"/>
      <c r="AD891" s="9"/>
      <c r="AE891" s="9"/>
      <c r="AF891" s="10"/>
      <c r="AG891" s="11"/>
      <c r="AH891" s="7"/>
      <c r="AI891" s="7"/>
    </row>
    <row r="892" spans="1:35" x14ac:dyDescent="0.2">
      <c r="A892" s="7"/>
      <c r="B892" s="8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9"/>
      <c r="AD892" s="9"/>
      <c r="AE892" s="9"/>
      <c r="AF892" s="10"/>
      <c r="AG892" s="11"/>
      <c r="AH892" s="7"/>
      <c r="AI892" s="7"/>
    </row>
    <row r="893" spans="1:35" x14ac:dyDescent="0.2">
      <c r="A893" s="7"/>
      <c r="B893" s="8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9"/>
      <c r="AD893" s="9"/>
      <c r="AE893" s="9"/>
      <c r="AF893" s="10"/>
      <c r="AG893" s="11"/>
      <c r="AH893" s="7"/>
      <c r="AI893" s="7"/>
    </row>
    <row r="894" spans="1:35" x14ac:dyDescent="0.2">
      <c r="A894" s="7"/>
      <c r="B894" s="8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9"/>
      <c r="AD894" s="9"/>
      <c r="AE894" s="9"/>
      <c r="AF894" s="10"/>
      <c r="AG894" s="11"/>
      <c r="AH894" s="7"/>
      <c r="AI894" s="7"/>
    </row>
    <row r="895" spans="1:35" x14ac:dyDescent="0.2">
      <c r="A895" s="7"/>
      <c r="B895" s="8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9"/>
      <c r="AD895" s="9"/>
      <c r="AE895" s="9"/>
      <c r="AF895" s="10"/>
      <c r="AG895" s="11"/>
      <c r="AH895" s="7"/>
      <c r="AI895" s="7"/>
    </row>
    <row r="896" spans="1:35" x14ac:dyDescent="0.2">
      <c r="A896" s="7"/>
      <c r="B896" s="8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9"/>
      <c r="AD896" s="9"/>
      <c r="AE896" s="9"/>
      <c r="AF896" s="10"/>
      <c r="AG896" s="11"/>
      <c r="AH896" s="7"/>
      <c r="AI896" s="7"/>
    </row>
    <row r="897" spans="1:35" x14ac:dyDescent="0.2">
      <c r="A897" s="7"/>
      <c r="B897" s="8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9"/>
      <c r="AD897" s="9"/>
      <c r="AE897" s="9"/>
      <c r="AF897" s="10"/>
      <c r="AG897" s="11"/>
      <c r="AH897" s="7"/>
      <c r="AI897" s="7"/>
    </row>
    <row r="898" spans="1:35" x14ac:dyDescent="0.2">
      <c r="A898" s="7"/>
      <c r="B898" s="8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9"/>
      <c r="AD898" s="9"/>
      <c r="AE898" s="9"/>
      <c r="AF898" s="10"/>
      <c r="AG898" s="11"/>
      <c r="AH898" s="7"/>
      <c r="AI898" s="7"/>
    </row>
    <row r="899" spans="1:35" x14ac:dyDescent="0.2">
      <c r="A899" s="7"/>
      <c r="B899" s="8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9"/>
      <c r="AD899" s="9"/>
      <c r="AE899" s="9"/>
      <c r="AF899" s="10"/>
      <c r="AG899" s="11"/>
      <c r="AH899" s="7"/>
      <c r="AI899" s="7"/>
    </row>
    <row r="900" spans="1:35" x14ac:dyDescent="0.2">
      <c r="A900" s="7"/>
      <c r="B900" s="8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9"/>
      <c r="AD900" s="9"/>
      <c r="AE900" s="9"/>
      <c r="AF900" s="10"/>
      <c r="AG900" s="11"/>
      <c r="AH900" s="7"/>
      <c r="AI900" s="7"/>
    </row>
    <row r="901" spans="1:35" x14ac:dyDescent="0.2">
      <c r="A901" s="7"/>
      <c r="B901" s="8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9"/>
      <c r="AD901" s="9"/>
      <c r="AE901" s="9"/>
      <c r="AF901" s="10"/>
      <c r="AG901" s="11"/>
      <c r="AH901" s="7"/>
      <c r="AI901" s="7"/>
    </row>
    <row r="902" spans="1:35" x14ac:dyDescent="0.2">
      <c r="A902" s="7"/>
      <c r="B902" s="8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9"/>
      <c r="AD902" s="9"/>
      <c r="AE902" s="9"/>
      <c r="AF902" s="10"/>
      <c r="AG902" s="11"/>
      <c r="AH902" s="7"/>
      <c r="AI902" s="7"/>
    </row>
    <row r="903" spans="1:35" x14ac:dyDescent="0.2">
      <c r="A903" s="7"/>
      <c r="B903" s="8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9"/>
      <c r="AD903" s="9"/>
      <c r="AE903" s="9"/>
      <c r="AF903" s="10"/>
      <c r="AG903" s="11"/>
      <c r="AH903" s="7"/>
      <c r="AI903" s="7"/>
    </row>
    <row r="904" spans="1:35" x14ac:dyDescent="0.2">
      <c r="A904" s="7"/>
      <c r="B904" s="8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9"/>
      <c r="AD904" s="9"/>
      <c r="AE904" s="9"/>
      <c r="AF904" s="10"/>
      <c r="AG904" s="11"/>
      <c r="AH904" s="7"/>
      <c r="AI904" s="7"/>
    </row>
    <row r="905" spans="1:35" x14ac:dyDescent="0.2">
      <c r="A905" s="7"/>
      <c r="B905" s="8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9"/>
      <c r="AD905" s="9"/>
      <c r="AE905" s="9"/>
      <c r="AF905" s="10"/>
      <c r="AG905" s="11"/>
      <c r="AH905" s="7"/>
      <c r="AI905" s="7"/>
    </row>
    <row r="906" spans="1:35" x14ac:dyDescent="0.2">
      <c r="A906" s="7"/>
      <c r="B906" s="8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9"/>
      <c r="AD906" s="9"/>
      <c r="AE906" s="9"/>
      <c r="AF906" s="10"/>
      <c r="AG906" s="11"/>
      <c r="AH906" s="7"/>
      <c r="AI906" s="7"/>
    </row>
    <row r="907" spans="1:35" x14ac:dyDescent="0.2">
      <c r="A907" s="7"/>
      <c r="B907" s="8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9"/>
      <c r="AD907" s="9"/>
      <c r="AE907" s="9"/>
      <c r="AF907" s="10"/>
      <c r="AG907" s="11"/>
      <c r="AH907" s="7"/>
      <c r="AI907" s="7"/>
    </row>
    <row r="908" spans="1:35" x14ac:dyDescent="0.2">
      <c r="A908" s="7"/>
      <c r="B908" s="8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9"/>
      <c r="AD908" s="9"/>
      <c r="AE908" s="9"/>
      <c r="AF908" s="10"/>
      <c r="AG908" s="11"/>
      <c r="AH908" s="7"/>
      <c r="AI908" s="7"/>
    </row>
    <row r="909" spans="1:35" x14ac:dyDescent="0.2">
      <c r="A909" s="7"/>
      <c r="B909" s="8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9"/>
      <c r="AD909" s="9"/>
      <c r="AE909" s="9"/>
      <c r="AF909" s="10"/>
      <c r="AG909" s="11"/>
      <c r="AH909" s="7"/>
      <c r="AI909" s="7"/>
    </row>
    <row r="910" spans="1:35" x14ac:dyDescent="0.2">
      <c r="A910" s="7"/>
      <c r="B910" s="8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9"/>
      <c r="AD910" s="9"/>
      <c r="AE910" s="9"/>
      <c r="AF910" s="10"/>
      <c r="AG910" s="11"/>
      <c r="AH910" s="7"/>
      <c r="AI910" s="7"/>
    </row>
    <row r="911" spans="1:35" x14ac:dyDescent="0.2">
      <c r="A911" s="7"/>
      <c r="B911" s="8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9"/>
      <c r="AD911" s="9"/>
      <c r="AE911" s="9"/>
      <c r="AF911" s="10"/>
      <c r="AG911" s="11"/>
      <c r="AH911" s="7"/>
      <c r="AI911" s="7"/>
    </row>
    <row r="912" spans="1:35" x14ac:dyDescent="0.2">
      <c r="A912" s="7"/>
      <c r="B912" s="8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9"/>
      <c r="AD912" s="9"/>
      <c r="AE912" s="9"/>
      <c r="AF912" s="10"/>
      <c r="AG912" s="11"/>
      <c r="AH912" s="7"/>
      <c r="AI912" s="7"/>
    </row>
    <row r="913" spans="1:35" x14ac:dyDescent="0.2">
      <c r="A913" s="7"/>
      <c r="B913" s="8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9"/>
      <c r="AD913" s="9"/>
      <c r="AE913" s="9"/>
      <c r="AF913" s="10"/>
      <c r="AG913" s="11"/>
      <c r="AH913" s="7"/>
      <c r="AI913" s="7"/>
    </row>
    <row r="914" spans="1:35" x14ac:dyDescent="0.2">
      <c r="A914" s="7"/>
      <c r="B914" s="8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9"/>
      <c r="AD914" s="9"/>
      <c r="AE914" s="9"/>
      <c r="AF914" s="10"/>
      <c r="AG914" s="11"/>
      <c r="AH914" s="7"/>
      <c r="AI914" s="7"/>
    </row>
    <row r="915" spans="1:35" x14ac:dyDescent="0.2">
      <c r="A915" s="7"/>
      <c r="B915" s="8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9"/>
      <c r="AD915" s="9"/>
      <c r="AE915" s="9"/>
      <c r="AF915" s="10"/>
      <c r="AG915" s="11"/>
      <c r="AH915" s="7"/>
      <c r="AI915" s="7"/>
    </row>
    <row r="916" spans="1:35" x14ac:dyDescent="0.2">
      <c r="A916" s="7"/>
      <c r="B916" s="8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9"/>
      <c r="AD916" s="9"/>
      <c r="AE916" s="9"/>
      <c r="AF916" s="10"/>
      <c r="AG916" s="11"/>
      <c r="AH916" s="7"/>
      <c r="AI916" s="7"/>
    </row>
    <row r="917" spans="1:35" x14ac:dyDescent="0.2">
      <c r="A917" s="7"/>
      <c r="B917" s="8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9"/>
      <c r="AD917" s="9"/>
      <c r="AE917" s="9"/>
      <c r="AF917" s="10"/>
      <c r="AG917" s="11"/>
      <c r="AH917" s="7"/>
      <c r="AI917" s="7"/>
    </row>
    <row r="918" spans="1:35" x14ac:dyDescent="0.2">
      <c r="A918" s="7"/>
      <c r="B918" s="8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9"/>
      <c r="AD918" s="9"/>
      <c r="AE918" s="9"/>
      <c r="AF918" s="10"/>
      <c r="AG918" s="11"/>
      <c r="AH918" s="7"/>
      <c r="AI918" s="7"/>
    </row>
    <row r="919" spans="1:35" x14ac:dyDescent="0.2">
      <c r="A919" s="7"/>
      <c r="B919" s="8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9"/>
      <c r="AD919" s="9"/>
      <c r="AE919" s="9"/>
      <c r="AF919" s="10"/>
      <c r="AG919" s="11"/>
      <c r="AH919" s="7"/>
      <c r="AI919" s="7"/>
    </row>
    <row r="920" spans="1:35" x14ac:dyDescent="0.2">
      <c r="A920" s="7"/>
      <c r="B920" s="8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9"/>
      <c r="AD920" s="9"/>
      <c r="AE920" s="9"/>
      <c r="AF920" s="10"/>
      <c r="AG920" s="11"/>
      <c r="AH920" s="7"/>
      <c r="AI920" s="7"/>
    </row>
    <row r="921" spans="1:35" x14ac:dyDescent="0.2">
      <c r="A921" s="7"/>
      <c r="B921" s="8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9"/>
      <c r="AD921" s="9"/>
      <c r="AE921" s="9"/>
      <c r="AF921" s="10"/>
      <c r="AG921" s="11"/>
      <c r="AH921" s="7"/>
      <c r="AI921" s="7"/>
    </row>
    <row r="922" spans="1:35" x14ac:dyDescent="0.2">
      <c r="A922" s="7"/>
      <c r="B922" s="8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9"/>
      <c r="AD922" s="9"/>
      <c r="AE922" s="9"/>
      <c r="AF922" s="10"/>
      <c r="AG922" s="11"/>
      <c r="AH922" s="7"/>
      <c r="AI922" s="7"/>
    </row>
    <row r="923" spans="1:35" x14ac:dyDescent="0.2">
      <c r="A923" s="7"/>
      <c r="B923" s="8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9"/>
      <c r="AD923" s="9"/>
      <c r="AE923" s="9"/>
      <c r="AF923" s="10"/>
      <c r="AG923" s="11"/>
      <c r="AH923" s="7"/>
      <c r="AI923" s="7"/>
    </row>
    <row r="924" spans="1:35" x14ac:dyDescent="0.2">
      <c r="A924" s="7"/>
      <c r="B924" s="8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9"/>
      <c r="AD924" s="9"/>
      <c r="AE924" s="9"/>
      <c r="AF924" s="10"/>
      <c r="AG924" s="11"/>
      <c r="AH924" s="7"/>
      <c r="AI924" s="7"/>
    </row>
    <row r="925" spans="1:35" x14ac:dyDescent="0.2">
      <c r="A925" s="7"/>
      <c r="B925" s="8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9"/>
      <c r="AD925" s="9"/>
      <c r="AE925" s="9"/>
      <c r="AF925" s="10"/>
      <c r="AG925" s="11"/>
      <c r="AH925" s="7"/>
      <c r="AI925" s="7"/>
    </row>
    <row r="926" spans="1:35" x14ac:dyDescent="0.2">
      <c r="A926" s="7"/>
      <c r="B926" s="8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9"/>
      <c r="AD926" s="9"/>
      <c r="AE926" s="9"/>
      <c r="AF926" s="10"/>
      <c r="AG926" s="11"/>
      <c r="AH926" s="7"/>
      <c r="AI926" s="7"/>
    </row>
    <row r="927" spans="1:35" x14ac:dyDescent="0.2">
      <c r="A927" s="7"/>
      <c r="B927" s="8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9"/>
      <c r="AD927" s="9"/>
      <c r="AE927" s="9"/>
      <c r="AF927" s="10"/>
      <c r="AG927" s="11"/>
      <c r="AH927" s="7"/>
      <c r="AI927" s="7"/>
    </row>
    <row r="928" spans="1:35" x14ac:dyDescent="0.2">
      <c r="A928" s="7"/>
      <c r="B928" s="8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9"/>
      <c r="AD928" s="9"/>
      <c r="AE928" s="9"/>
      <c r="AF928" s="10"/>
      <c r="AG928" s="11"/>
      <c r="AH928" s="7"/>
      <c r="AI928" s="7"/>
    </row>
    <row r="929" spans="1:35" x14ac:dyDescent="0.2">
      <c r="A929" s="7"/>
      <c r="B929" s="8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9"/>
      <c r="AD929" s="9"/>
      <c r="AE929" s="9"/>
      <c r="AF929" s="10"/>
      <c r="AG929" s="11"/>
      <c r="AH929" s="7"/>
      <c r="AI929" s="7"/>
    </row>
    <row r="930" spans="1:35" x14ac:dyDescent="0.2">
      <c r="A930" s="7"/>
      <c r="B930" s="8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9"/>
      <c r="AD930" s="9"/>
      <c r="AE930" s="9"/>
      <c r="AF930" s="10"/>
      <c r="AG930" s="11"/>
      <c r="AH930" s="7"/>
      <c r="AI930" s="7"/>
    </row>
    <row r="931" spans="1:35" x14ac:dyDescent="0.2">
      <c r="A931" s="7"/>
      <c r="B931" s="8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9"/>
      <c r="AD931" s="9"/>
      <c r="AE931" s="9"/>
      <c r="AF931" s="10"/>
      <c r="AG931" s="11"/>
      <c r="AH931" s="7"/>
      <c r="AI931" s="7"/>
    </row>
    <row r="932" spans="1:35" x14ac:dyDescent="0.2">
      <c r="A932" s="7"/>
      <c r="B932" s="8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9"/>
      <c r="AD932" s="9"/>
      <c r="AE932" s="9"/>
      <c r="AF932" s="10"/>
      <c r="AG932" s="11"/>
      <c r="AH932" s="7"/>
      <c r="AI932" s="7"/>
    </row>
    <row r="933" spans="1:35" x14ac:dyDescent="0.2">
      <c r="A933" s="7"/>
      <c r="B933" s="8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9"/>
      <c r="AD933" s="9"/>
      <c r="AE933" s="9"/>
      <c r="AF933" s="10"/>
      <c r="AG933" s="11"/>
      <c r="AH933" s="7"/>
      <c r="AI933" s="7"/>
    </row>
    <row r="934" spans="1:35" x14ac:dyDescent="0.2">
      <c r="A934" s="7"/>
      <c r="B934" s="8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9"/>
      <c r="AD934" s="9"/>
      <c r="AE934" s="9"/>
      <c r="AF934" s="10"/>
      <c r="AG934" s="11"/>
      <c r="AH934" s="7"/>
      <c r="AI934" s="7"/>
    </row>
    <row r="935" spans="1:35" x14ac:dyDescent="0.2">
      <c r="A935" s="7"/>
      <c r="B935" s="8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9"/>
      <c r="AD935" s="9"/>
      <c r="AE935" s="9"/>
      <c r="AF935" s="10"/>
      <c r="AG935" s="11"/>
      <c r="AH935" s="7"/>
      <c r="AI935" s="7"/>
    </row>
    <row r="936" spans="1:35" x14ac:dyDescent="0.2">
      <c r="A936" s="7"/>
      <c r="B936" s="8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9"/>
      <c r="AD936" s="9"/>
      <c r="AE936" s="9"/>
      <c r="AF936" s="10"/>
      <c r="AG936" s="11"/>
      <c r="AH936" s="7"/>
      <c r="AI936" s="7"/>
    </row>
    <row r="937" spans="1:35" x14ac:dyDescent="0.2">
      <c r="A937" s="7"/>
      <c r="B937" s="8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9"/>
      <c r="AD937" s="9"/>
      <c r="AE937" s="9"/>
      <c r="AF937" s="10"/>
      <c r="AG937" s="11"/>
      <c r="AH937" s="7"/>
      <c r="AI937" s="7"/>
    </row>
    <row r="938" spans="1:35" x14ac:dyDescent="0.2">
      <c r="A938" s="7"/>
      <c r="B938" s="8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9"/>
      <c r="AD938" s="9"/>
      <c r="AE938" s="9"/>
      <c r="AF938" s="10"/>
      <c r="AG938" s="11"/>
      <c r="AH938" s="7"/>
      <c r="AI938" s="7"/>
    </row>
    <row r="939" spans="1:35" x14ac:dyDescent="0.2">
      <c r="A939" s="7"/>
      <c r="B939" s="8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9"/>
      <c r="AD939" s="9"/>
      <c r="AE939" s="9"/>
      <c r="AF939" s="10"/>
      <c r="AG939" s="11"/>
      <c r="AH939" s="7"/>
      <c r="AI939" s="7"/>
    </row>
    <row r="940" spans="1:35" x14ac:dyDescent="0.2">
      <c r="A940" s="7"/>
      <c r="B940" s="8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9"/>
      <c r="AD940" s="9"/>
      <c r="AE940" s="9"/>
      <c r="AF940" s="10"/>
      <c r="AG940" s="11"/>
      <c r="AH940" s="7"/>
      <c r="AI940" s="7"/>
    </row>
    <row r="941" spans="1:35" x14ac:dyDescent="0.2">
      <c r="A941" s="7"/>
      <c r="B941" s="8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9"/>
      <c r="AD941" s="9"/>
      <c r="AE941" s="9"/>
      <c r="AF941" s="10"/>
      <c r="AG941" s="11"/>
      <c r="AH941" s="7"/>
      <c r="AI941" s="7"/>
    </row>
    <row r="942" spans="1:35" x14ac:dyDescent="0.2">
      <c r="A942" s="7"/>
      <c r="B942" s="8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9"/>
      <c r="AD942" s="9"/>
      <c r="AE942" s="9"/>
      <c r="AF942" s="10"/>
      <c r="AG942" s="11"/>
      <c r="AH942" s="7"/>
      <c r="AI942" s="7"/>
    </row>
    <row r="943" spans="1:35" x14ac:dyDescent="0.2">
      <c r="A943" s="7"/>
      <c r="B943" s="8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9"/>
      <c r="AD943" s="9"/>
      <c r="AE943" s="9"/>
      <c r="AF943" s="10"/>
      <c r="AG943" s="11"/>
      <c r="AH943" s="7"/>
      <c r="AI943" s="7"/>
    </row>
    <row r="944" spans="1:35" x14ac:dyDescent="0.2">
      <c r="A944" s="7"/>
      <c r="B944" s="8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9"/>
      <c r="AD944" s="9"/>
      <c r="AE944" s="9"/>
      <c r="AF944" s="10"/>
      <c r="AG944" s="11"/>
      <c r="AH944" s="7"/>
      <c r="AI944" s="7"/>
    </row>
    <row r="945" spans="1:35" x14ac:dyDescent="0.2">
      <c r="A945" s="7"/>
      <c r="B945" s="8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9"/>
      <c r="AD945" s="9"/>
      <c r="AE945" s="9"/>
      <c r="AF945" s="10"/>
      <c r="AG945" s="11"/>
      <c r="AH945" s="7"/>
      <c r="AI945" s="7"/>
    </row>
    <row r="946" spans="1:35" x14ac:dyDescent="0.2">
      <c r="A946" s="7"/>
      <c r="B946" s="8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9"/>
      <c r="AD946" s="9"/>
      <c r="AE946" s="9"/>
      <c r="AF946" s="10"/>
      <c r="AG946" s="11"/>
      <c r="AH946" s="7"/>
      <c r="AI946" s="7"/>
    </row>
    <row r="947" spans="1:35" x14ac:dyDescent="0.2">
      <c r="A947" s="7"/>
      <c r="B947" s="8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9"/>
      <c r="AD947" s="9"/>
      <c r="AE947" s="9"/>
      <c r="AF947" s="10"/>
      <c r="AG947" s="11"/>
      <c r="AH947" s="7"/>
      <c r="AI947" s="7"/>
    </row>
    <row r="948" spans="1:35" x14ac:dyDescent="0.2">
      <c r="A948" s="7"/>
      <c r="B948" s="8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9"/>
      <c r="AD948" s="9"/>
      <c r="AE948" s="9"/>
      <c r="AF948" s="10"/>
      <c r="AG948" s="11"/>
      <c r="AH948" s="7"/>
      <c r="AI948" s="7"/>
    </row>
    <row r="949" spans="1:35" x14ac:dyDescent="0.2">
      <c r="A949" s="7"/>
      <c r="B949" s="8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9"/>
      <c r="AD949" s="9"/>
      <c r="AE949" s="9"/>
      <c r="AF949" s="10"/>
      <c r="AG949" s="11"/>
      <c r="AH949" s="7"/>
      <c r="AI949" s="7"/>
    </row>
    <row r="950" spans="1:35" x14ac:dyDescent="0.2">
      <c r="A950" s="7"/>
      <c r="B950" s="8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9"/>
      <c r="AD950" s="9"/>
      <c r="AE950" s="9"/>
      <c r="AF950" s="10"/>
      <c r="AG950" s="11"/>
      <c r="AH950" s="7"/>
      <c r="AI950" s="7"/>
    </row>
    <row r="951" spans="1:35" x14ac:dyDescent="0.2">
      <c r="A951" s="7"/>
      <c r="B951" s="8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9"/>
      <c r="AD951" s="9"/>
      <c r="AE951" s="9"/>
      <c r="AF951" s="10"/>
      <c r="AG951" s="11"/>
      <c r="AH951" s="7"/>
      <c r="AI951" s="7"/>
    </row>
    <row r="952" spans="1:35" x14ac:dyDescent="0.2">
      <c r="A952" s="7"/>
      <c r="B952" s="8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9"/>
      <c r="AD952" s="9"/>
      <c r="AE952" s="9"/>
      <c r="AF952" s="10"/>
      <c r="AG952" s="11"/>
      <c r="AH952" s="7"/>
      <c r="AI952" s="7"/>
    </row>
    <row r="953" spans="1:35" x14ac:dyDescent="0.2">
      <c r="A953" s="7"/>
      <c r="B953" s="8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9"/>
      <c r="AD953" s="9"/>
      <c r="AE953" s="9"/>
      <c r="AF953" s="10"/>
      <c r="AG953" s="11"/>
      <c r="AH953" s="7"/>
      <c r="AI953" s="7"/>
    </row>
    <row r="954" spans="1:35" x14ac:dyDescent="0.2">
      <c r="A954" s="7"/>
      <c r="B954" s="8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9"/>
      <c r="AD954" s="9"/>
      <c r="AE954" s="9"/>
      <c r="AF954" s="10"/>
      <c r="AG954" s="11"/>
      <c r="AH954" s="7"/>
      <c r="AI954" s="7"/>
    </row>
    <row r="955" spans="1:35" x14ac:dyDescent="0.2">
      <c r="A955" s="7"/>
      <c r="B955" s="8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9"/>
      <c r="AD955" s="9"/>
      <c r="AE955" s="9"/>
      <c r="AF955" s="10"/>
      <c r="AG955" s="11"/>
      <c r="AH955" s="7"/>
      <c r="AI955" s="7"/>
    </row>
    <row r="956" spans="1:35" x14ac:dyDescent="0.2">
      <c r="A956" s="7"/>
      <c r="B956" s="8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9"/>
      <c r="AD956" s="9"/>
      <c r="AE956" s="9"/>
      <c r="AF956" s="10"/>
      <c r="AG956" s="11"/>
      <c r="AH956" s="7"/>
      <c r="AI956" s="7"/>
    </row>
    <row r="957" spans="1:35" x14ac:dyDescent="0.2">
      <c r="A957" s="7"/>
      <c r="B957" s="8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9"/>
      <c r="AD957" s="9"/>
      <c r="AE957" s="9"/>
      <c r="AF957" s="10"/>
      <c r="AG957" s="11"/>
      <c r="AH957" s="7"/>
      <c r="AI957" s="7"/>
    </row>
    <row r="958" spans="1:35" x14ac:dyDescent="0.2">
      <c r="A958" s="7"/>
      <c r="B958" s="8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9"/>
      <c r="AD958" s="9"/>
      <c r="AE958" s="9"/>
      <c r="AF958" s="10"/>
      <c r="AG958" s="11"/>
      <c r="AH958" s="7"/>
      <c r="AI958" s="7"/>
    </row>
    <row r="959" spans="1:35" x14ac:dyDescent="0.2">
      <c r="A959" s="7"/>
      <c r="B959" s="8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9"/>
      <c r="AD959" s="9"/>
      <c r="AE959" s="9"/>
      <c r="AF959" s="10"/>
      <c r="AG959" s="11"/>
      <c r="AH959" s="7"/>
      <c r="AI959" s="7"/>
    </row>
    <row r="960" spans="1:35" x14ac:dyDescent="0.2">
      <c r="A960" s="7"/>
      <c r="B960" s="8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9"/>
      <c r="AD960" s="9"/>
      <c r="AE960" s="9"/>
      <c r="AF960" s="10"/>
      <c r="AG960" s="11"/>
      <c r="AH960" s="7"/>
      <c r="AI960" s="7"/>
    </row>
    <row r="961" spans="1:35" x14ac:dyDescent="0.2">
      <c r="A961" s="7"/>
      <c r="B961" s="8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9"/>
      <c r="AD961" s="9"/>
      <c r="AE961" s="9"/>
      <c r="AF961" s="10"/>
      <c r="AG961" s="11"/>
      <c r="AH961" s="7"/>
      <c r="AI961" s="7"/>
    </row>
    <row r="962" spans="1:35" x14ac:dyDescent="0.2">
      <c r="A962" s="7"/>
      <c r="B962" s="8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9"/>
      <c r="AD962" s="9"/>
      <c r="AE962" s="9"/>
      <c r="AF962" s="10"/>
      <c r="AG962" s="11"/>
      <c r="AH962" s="7"/>
      <c r="AI962" s="7"/>
    </row>
    <row r="963" spans="1:35" x14ac:dyDescent="0.2">
      <c r="A963" s="7"/>
      <c r="B963" s="8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9"/>
      <c r="AD963" s="9"/>
      <c r="AE963" s="9"/>
      <c r="AF963" s="10"/>
      <c r="AG963" s="11"/>
      <c r="AH963" s="7"/>
      <c r="AI963" s="7"/>
    </row>
    <row r="964" spans="1:35" x14ac:dyDescent="0.2">
      <c r="A964" s="7"/>
      <c r="B964" s="8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9"/>
      <c r="AD964" s="9"/>
      <c r="AE964" s="9"/>
      <c r="AF964" s="10"/>
      <c r="AG964" s="11"/>
      <c r="AH964" s="7"/>
      <c r="AI964" s="7"/>
    </row>
    <row r="965" spans="1:35" x14ac:dyDescent="0.2">
      <c r="A965" s="7"/>
      <c r="B965" s="8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9"/>
      <c r="AD965" s="9"/>
      <c r="AE965" s="9"/>
      <c r="AF965" s="10"/>
      <c r="AG965" s="11"/>
      <c r="AH965" s="7"/>
      <c r="AI965" s="7"/>
    </row>
    <row r="966" spans="1:35" x14ac:dyDescent="0.2">
      <c r="A966" s="7"/>
      <c r="B966" s="8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9"/>
      <c r="AD966" s="9"/>
      <c r="AE966" s="9"/>
      <c r="AF966" s="10"/>
      <c r="AG966" s="11"/>
      <c r="AH966" s="7"/>
      <c r="AI966" s="7"/>
    </row>
    <row r="967" spans="1:35" x14ac:dyDescent="0.2">
      <c r="A967" s="7"/>
      <c r="B967" s="8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9"/>
      <c r="AD967" s="9"/>
      <c r="AE967" s="9"/>
      <c r="AF967" s="10"/>
      <c r="AG967" s="11"/>
      <c r="AH967" s="7"/>
      <c r="AI967" s="7"/>
    </row>
    <row r="968" spans="1:35" x14ac:dyDescent="0.2">
      <c r="A968" s="7"/>
      <c r="B968" s="8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9"/>
      <c r="AD968" s="9"/>
      <c r="AE968" s="9"/>
      <c r="AF968" s="10"/>
      <c r="AG968" s="11"/>
      <c r="AH968" s="7"/>
      <c r="AI968" s="7"/>
    </row>
    <row r="969" spans="1:35" x14ac:dyDescent="0.2">
      <c r="A969" s="7"/>
      <c r="B969" s="8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9"/>
      <c r="AD969" s="9"/>
      <c r="AE969" s="9"/>
      <c r="AF969" s="10"/>
      <c r="AG969" s="11"/>
      <c r="AH969" s="7"/>
      <c r="AI969" s="7"/>
    </row>
    <row r="970" spans="1:35" x14ac:dyDescent="0.2">
      <c r="A970" s="7"/>
      <c r="B970" s="8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9"/>
      <c r="AD970" s="9"/>
      <c r="AE970" s="9"/>
      <c r="AF970" s="10"/>
      <c r="AG970" s="11"/>
      <c r="AH970" s="7"/>
      <c r="AI970" s="7"/>
    </row>
    <row r="971" spans="1:35" x14ac:dyDescent="0.2">
      <c r="A971" s="7"/>
      <c r="B971" s="8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9"/>
      <c r="AD971" s="9"/>
      <c r="AE971" s="9"/>
      <c r="AF971" s="10"/>
      <c r="AG971" s="11"/>
      <c r="AH971" s="7"/>
      <c r="AI971" s="7"/>
    </row>
    <row r="972" spans="1:35" x14ac:dyDescent="0.2">
      <c r="A972" s="7"/>
      <c r="B972" s="8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9"/>
      <c r="AD972" s="9"/>
      <c r="AE972" s="9"/>
      <c r="AF972" s="10"/>
      <c r="AG972" s="11"/>
      <c r="AH972" s="7"/>
      <c r="AI972" s="7"/>
    </row>
    <row r="973" spans="1:35" x14ac:dyDescent="0.2">
      <c r="A973" s="7"/>
      <c r="B973" s="8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9"/>
      <c r="AD973" s="9"/>
      <c r="AE973" s="9"/>
      <c r="AF973" s="10"/>
      <c r="AG973" s="11"/>
      <c r="AH973" s="7"/>
      <c r="AI973" s="7"/>
    </row>
    <row r="974" spans="1:35" x14ac:dyDescent="0.2">
      <c r="A974" s="7"/>
      <c r="B974" s="8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9"/>
      <c r="AD974" s="9"/>
      <c r="AE974" s="9"/>
      <c r="AF974" s="10"/>
      <c r="AG974" s="11"/>
      <c r="AH974" s="7"/>
      <c r="AI974" s="7"/>
    </row>
    <row r="975" spans="1:35" x14ac:dyDescent="0.2">
      <c r="A975" s="7"/>
      <c r="B975" s="8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9"/>
      <c r="AD975" s="9"/>
      <c r="AE975" s="9"/>
      <c r="AF975" s="10"/>
      <c r="AG975" s="11"/>
      <c r="AH975" s="7"/>
      <c r="AI975" s="7"/>
    </row>
    <row r="976" spans="1:35" x14ac:dyDescent="0.2">
      <c r="A976" s="7"/>
      <c r="B976" s="8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9"/>
      <c r="AD976" s="9"/>
      <c r="AE976" s="9"/>
      <c r="AF976" s="10"/>
      <c r="AG976" s="11"/>
      <c r="AH976" s="7"/>
      <c r="AI976" s="7"/>
    </row>
    <row r="977" spans="1:35" x14ac:dyDescent="0.2">
      <c r="A977" s="7"/>
      <c r="B977" s="8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9"/>
      <c r="AD977" s="9"/>
      <c r="AE977" s="9"/>
      <c r="AF977" s="10"/>
      <c r="AG977" s="11"/>
      <c r="AH977" s="7"/>
      <c r="AI977" s="7"/>
    </row>
    <row r="978" spans="1:35" x14ac:dyDescent="0.2">
      <c r="A978" s="7"/>
      <c r="B978" s="8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9"/>
      <c r="AD978" s="9"/>
      <c r="AE978" s="9"/>
      <c r="AF978" s="10"/>
      <c r="AG978" s="11"/>
      <c r="AH978" s="7"/>
      <c r="AI978" s="7"/>
    </row>
    <row r="979" spans="1:35" x14ac:dyDescent="0.2">
      <c r="A979" s="7"/>
      <c r="B979" s="8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9"/>
      <c r="AD979" s="9"/>
      <c r="AE979" s="9"/>
      <c r="AF979" s="10"/>
      <c r="AG979" s="11"/>
      <c r="AH979" s="7"/>
      <c r="AI979" s="7"/>
    </row>
    <row r="980" spans="1:35" x14ac:dyDescent="0.2">
      <c r="A980" s="7"/>
      <c r="B980" s="8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9"/>
      <c r="AD980" s="9"/>
      <c r="AE980" s="9"/>
      <c r="AF980" s="10"/>
      <c r="AG980" s="11"/>
      <c r="AH980" s="7"/>
      <c r="AI980" s="7"/>
    </row>
    <row r="981" spans="1:35" x14ac:dyDescent="0.2">
      <c r="A981" s="7"/>
      <c r="B981" s="8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9"/>
      <c r="AD981" s="9"/>
      <c r="AE981" s="9"/>
      <c r="AF981" s="10"/>
      <c r="AG981" s="11"/>
      <c r="AH981" s="7"/>
      <c r="AI981" s="7"/>
    </row>
    <row r="982" spans="1:35" x14ac:dyDescent="0.2">
      <c r="A982" s="7"/>
      <c r="B982" s="8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9"/>
      <c r="AD982" s="9"/>
      <c r="AE982" s="9"/>
      <c r="AF982" s="10"/>
      <c r="AG982" s="11"/>
      <c r="AH982" s="7"/>
      <c r="AI982" s="7"/>
    </row>
    <row r="983" spans="1:35" x14ac:dyDescent="0.2">
      <c r="A983" s="7"/>
      <c r="B983" s="8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9"/>
      <c r="AD983" s="9"/>
      <c r="AE983" s="9"/>
      <c r="AF983" s="10"/>
      <c r="AG983" s="11"/>
      <c r="AH983" s="7"/>
      <c r="AI983" s="7"/>
    </row>
    <row r="984" spans="1:35" x14ac:dyDescent="0.2">
      <c r="A984" s="7"/>
      <c r="B984" s="8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9"/>
      <c r="AD984" s="9"/>
      <c r="AE984" s="9"/>
      <c r="AF984" s="10"/>
      <c r="AG984" s="11"/>
      <c r="AH984" s="7"/>
      <c r="AI984" s="7"/>
    </row>
    <row r="985" spans="1:35" x14ac:dyDescent="0.2">
      <c r="A985" s="7"/>
      <c r="B985" s="8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9"/>
      <c r="AD985" s="9"/>
      <c r="AE985" s="9"/>
      <c r="AF985" s="10"/>
      <c r="AG985" s="11"/>
      <c r="AH985" s="7"/>
      <c r="AI985" s="7"/>
    </row>
    <row r="986" spans="1:35" x14ac:dyDescent="0.2">
      <c r="A986" s="7"/>
      <c r="B986" s="8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9"/>
      <c r="AD986" s="9"/>
      <c r="AE986" s="9"/>
      <c r="AF986" s="10"/>
      <c r="AG986" s="11"/>
      <c r="AH986" s="7"/>
      <c r="AI986" s="7"/>
    </row>
    <row r="987" spans="1:35" x14ac:dyDescent="0.2">
      <c r="A987" s="7"/>
      <c r="B987" s="8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9"/>
      <c r="AD987" s="9"/>
      <c r="AE987" s="9"/>
      <c r="AF987" s="10"/>
      <c r="AG987" s="11"/>
      <c r="AH987" s="7"/>
      <c r="AI987" s="7"/>
    </row>
    <row r="988" spans="1:35" x14ac:dyDescent="0.2">
      <c r="A988" s="7"/>
      <c r="B988" s="8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9"/>
      <c r="AD988" s="9"/>
      <c r="AE988" s="9"/>
      <c r="AF988" s="10"/>
      <c r="AG988" s="11"/>
      <c r="AH988" s="7"/>
      <c r="AI988" s="7"/>
    </row>
    <row r="989" spans="1:35" x14ac:dyDescent="0.2">
      <c r="A989" s="7"/>
      <c r="B989" s="8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9"/>
      <c r="AD989" s="9"/>
      <c r="AE989" s="9"/>
      <c r="AF989" s="10"/>
      <c r="AG989" s="11"/>
      <c r="AH989" s="7"/>
      <c r="AI989" s="7"/>
    </row>
    <row r="990" spans="1:35" x14ac:dyDescent="0.2">
      <c r="A990" s="7"/>
      <c r="B990" s="8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9"/>
      <c r="AD990" s="9"/>
      <c r="AE990" s="9"/>
      <c r="AF990" s="10"/>
      <c r="AG990" s="11"/>
      <c r="AH990" s="7"/>
      <c r="AI990" s="7"/>
    </row>
    <row r="991" spans="1:35" x14ac:dyDescent="0.2">
      <c r="A991" s="7"/>
      <c r="B991" s="8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9"/>
      <c r="AD991" s="9"/>
      <c r="AE991" s="9"/>
      <c r="AF991" s="10"/>
      <c r="AG991" s="11"/>
      <c r="AH991" s="7"/>
      <c r="AI991" s="7"/>
    </row>
    <row r="992" spans="1:35" x14ac:dyDescent="0.2">
      <c r="A992" s="7"/>
      <c r="B992" s="8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9"/>
      <c r="AD992" s="9"/>
      <c r="AE992" s="9"/>
      <c r="AF992" s="10"/>
      <c r="AG992" s="11"/>
      <c r="AH992" s="7"/>
      <c r="AI992" s="7"/>
    </row>
    <row r="993" spans="1:35" x14ac:dyDescent="0.2">
      <c r="A993" s="7"/>
      <c r="B993" s="8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9"/>
      <c r="AD993" s="9"/>
      <c r="AE993" s="9"/>
      <c r="AF993" s="10"/>
      <c r="AG993" s="11"/>
      <c r="AH993" s="7"/>
      <c r="AI993" s="7"/>
    </row>
    <row r="994" spans="1:35" x14ac:dyDescent="0.2">
      <c r="A994" s="7"/>
      <c r="B994" s="8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9"/>
      <c r="AD994" s="9"/>
      <c r="AE994" s="9"/>
      <c r="AF994" s="10"/>
      <c r="AG994" s="11"/>
      <c r="AH994" s="7"/>
      <c r="AI994" s="7"/>
    </row>
    <row r="995" spans="1:35" x14ac:dyDescent="0.2">
      <c r="A995" s="7"/>
      <c r="B995" s="8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9"/>
      <c r="AD995" s="9"/>
      <c r="AE995" s="9"/>
      <c r="AF995" s="10"/>
      <c r="AG995" s="11"/>
      <c r="AH995" s="7"/>
      <c r="AI995" s="7"/>
    </row>
    <row r="996" spans="1:35" x14ac:dyDescent="0.2">
      <c r="A996" s="7"/>
      <c r="B996" s="8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9"/>
      <c r="AD996" s="9"/>
      <c r="AE996" s="9"/>
      <c r="AF996" s="10"/>
      <c r="AG996" s="11"/>
      <c r="AH996" s="7"/>
      <c r="AI996" s="7"/>
    </row>
    <row r="997" spans="1:35" x14ac:dyDescent="0.2">
      <c r="A997" s="7"/>
      <c r="B997" s="8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9"/>
      <c r="AD997" s="9"/>
      <c r="AE997" s="9"/>
      <c r="AF997" s="10"/>
      <c r="AG997" s="11"/>
      <c r="AH997" s="7"/>
      <c r="AI997" s="7"/>
    </row>
    <row r="998" spans="1:35" x14ac:dyDescent="0.2">
      <c r="A998" s="7"/>
      <c r="B998" s="8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9"/>
      <c r="AD998" s="9"/>
      <c r="AE998" s="9"/>
      <c r="AF998" s="10"/>
      <c r="AG998" s="11"/>
      <c r="AH998" s="7"/>
      <c r="AI998" s="7"/>
    </row>
    <row r="999" spans="1:35" x14ac:dyDescent="0.2">
      <c r="A999" s="7"/>
      <c r="B999" s="8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9"/>
      <c r="AD999" s="9"/>
      <c r="AE999" s="9"/>
      <c r="AF999" s="10"/>
      <c r="AG999" s="11"/>
      <c r="AH999" s="7"/>
      <c r="AI999" s="7"/>
    </row>
    <row r="1000" spans="1:35" x14ac:dyDescent="0.2">
      <c r="A1000" s="7"/>
      <c r="B1000" s="8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9"/>
      <c r="AD1000" s="9"/>
      <c r="AE1000" s="9"/>
      <c r="AF1000" s="10"/>
      <c r="AG1000" s="11"/>
      <c r="AH1000" s="7"/>
      <c r="AI1000" s="7"/>
    </row>
    <row r="1001" spans="1:35" x14ac:dyDescent="0.2">
      <c r="A1001" s="7"/>
      <c r="B1001" s="8"/>
      <c r="C1001" s="8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9"/>
      <c r="AD1001" s="9"/>
      <c r="AE1001" s="9"/>
      <c r="AF1001" s="10"/>
      <c r="AG1001" s="11"/>
      <c r="AH1001" s="7"/>
      <c r="AI1001" s="7"/>
    </row>
    <row r="1002" spans="1:35" x14ac:dyDescent="0.2">
      <c r="A1002" s="7"/>
      <c r="B1002" s="8"/>
      <c r="C1002" s="8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9"/>
      <c r="AD1002" s="9"/>
      <c r="AE1002" s="9"/>
      <c r="AF1002" s="10"/>
      <c r="AG1002" s="11"/>
      <c r="AH1002" s="7"/>
      <c r="AI1002" s="7"/>
    </row>
    <row r="1003" spans="1:35" x14ac:dyDescent="0.2">
      <c r="A1003" s="7"/>
      <c r="B1003" s="8"/>
      <c r="C1003" s="8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9"/>
      <c r="AD1003" s="9"/>
      <c r="AE1003" s="9"/>
      <c r="AF1003" s="10"/>
      <c r="AG1003" s="11"/>
      <c r="AH1003" s="7"/>
      <c r="AI1003" s="7"/>
    </row>
    <row r="1004" spans="1:35" x14ac:dyDescent="0.2">
      <c r="A1004" s="7"/>
      <c r="B1004" s="8"/>
      <c r="C1004" s="8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9"/>
      <c r="AD1004" s="9"/>
      <c r="AE1004" s="9"/>
      <c r="AF1004" s="10"/>
      <c r="AG1004" s="11"/>
      <c r="AH1004" s="7"/>
      <c r="AI1004" s="7"/>
    </row>
    <row r="1005" spans="1:35" x14ac:dyDescent="0.2">
      <c r="A1005" s="7"/>
      <c r="B1005" s="8"/>
      <c r="C1005" s="8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9"/>
      <c r="AD1005" s="9"/>
      <c r="AE1005" s="9"/>
      <c r="AF1005" s="10"/>
      <c r="AG1005" s="11"/>
      <c r="AH1005" s="7"/>
      <c r="AI1005" s="7"/>
    </row>
    <row r="1006" spans="1:35" x14ac:dyDescent="0.2">
      <c r="A1006" s="7"/>
      <c r="B1006" s="8"/>
      <c r="C1006" s="8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9"/>
      <c r="AD1006" s="9"/>
      <c r="AE1006" s="9"/>
      <c r="AF1006" s="10"/>
      <c r="AG1006" s="11"/>
      <c r="AH1006" s="7"/>
      <c r="AI1006" s="7"/>
    </row>
    <row r="1007" spans="1:35" x14ac:dyDescent="0.2">
      <c r="A1007" s="7"/>
      <c r="B1007" s="8"/>
      <c r="C1007" s="8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9"/>
      <c r="AD1007" s="9"/>
      <c r="AE1007" s="9"/>
      <c r="AF1007" s="10"/>
      <c r="AG1007" s="11"/>
      <c r="AH1007" s="7"/>
      <c r="AI1007" s="7"/>
    </row>
    <row r="1008" spans="1:35" x14ac:dyDescent="0.2">
      <c r="A1008" s="7"/>
      <c r="B1008" s="8"/>
      <c r="C1008" s="8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9"/>
      <c r="AD1008" s="9"/>
      <c r="AE1008" s="9"/>
      <c r="AF1008" s="10"/>
      <c r="AG1008" s="11"/>
      <c r="AH1008" s="7"/>
      <c r="AI1008" s="7"/>
    </row>
    <row r="1009" spans="1:35" x14ac:dyDescent="0.2">
      <c r="A1009" s="7"/>
      <c r="B1009" s="8"/>
      <c r="C1009" s="8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9"/>
      <c r="AD1009" s="9"/>
      <c r="AE1009" s="9"/>
      <c r="AF1009" s="10"/>
      <c r="AG1009" s="11"/>
      <c r="AH1009" s="7"/>
      <c r="AI1009" s="7"/>
    </row>
    <row r="1010" spans="1:35" x14ac:dyDescent="0.2">
      <c r="A1010" s="7"/>
      <c r="B1010" s="8"/>
      <c r="C1010" s="8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9"/>
      <c r="AD1010" s="9"/>
      <c r="AE1010" s="9"/>
      <c r="AF1010" s="10"/>
      <c r="AG1010" s="11"/>
      <c r="AH1010" s="7"/>
      <c r="AI1010" s="7"/>
    </row>
    <row r="1011" spans="1:35" x14ac:dyDescent="0.2">
      <c r="A1011" s="7"/>
      <c r="B1011" s="8"/>
      <c r="C1011" s="8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9"/>
      <c r="AD1011" s="9"/>
      <c r="AE1011" s="9"/>
      <c r="AF1011" s="10"/>
      <c r="AG1011" s="11"/>
      <c r="AH1011" s="7"/>
      <c r="AI1011" s="7"/>
    </row>
    <row r="1012" spans="1:35" x14ac:dyDescent="0.2">
      <c r="A1012" s="7"/>
      <c r="B1012" s="8"/>
      <c r="C1012" s="8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9"/>
      <c r="AD1012" s="9"/>
      <c r="AE1012" s="9"/>
      <c r="AF1012" s="10"/>
      <c r="AG1012" s="11"/>
      <c r="AH1012" s="7"/>
      <c r="AI1012" s="7"/>
    </row>
    <row r="1013" spans="1:35" x14ac:dyDescent="0.2">
      <c r="A1013" s="7"/>
      <c r="B1013" s="8"/>
      <c r="C1013" s="8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9"/>
      <c r="AD1013" s="9"/>
      <c r="AE1013" s="9"/>
      <c r="AF1013" s="10"/>
      <c r="AG1013" s="11"/>
      <c r="AH1013" s="7"/>
      <c r="AI1013" s="7"/>
    </row>
    <row r="1014" spans="1:35" x14ac:dyDescent="0.2">
      <c r="A1014" s="7"/>
      <c r="B1014" s="8"/>
      <c r="C1014" s="8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9"/>
      <c r="AD1014" s="9"/>
      <c r="AE1014" s="9"/>
      <c r="AF1014" s="10"/>
      <c r="AG1014" s="11"/>
      <c r="AH1014" s="7"/>
      <c r="AI1014" s="7"/>
    </row>
    <row r="1015" spans="1:35" x14ac:dyDescent="0.2">
      <c r="A1015" s="7"/>
      <c r="B1015" s="8"/>
      <c r="C1015" s="8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9"/>
      <c r="AD1015" s="9"/>
      <c r="AE1015" s="9"/>
      <c r="AF1015" s="10"/>
      <c r="AG1015" s="11"/>
      <c r="AH1015" s="7"/>
      <c r="AI1015" s="7"/>
    </row>
    <row r="1016" spans="1:35" x14ac:dyDescent="0.2">
      <c r="A1016" s="7"/>
      <c r="B1016" s="8"/>
      <c r="C1016" s="8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9"/>
      <c r="AD1016" s="9"/>
      <c r="AE1016" s="9"/>
      <c r="AF1016" s="10"/>
      <c r="AG1016" s="11"/>
      <c r="AH1016" s="7"/>
      <c r="AI1016" s="7"/>
    </row>
    <row r="1017" spans="1:35" x14ac:dyDescent="0.2">
      <c r="A1017" s="7"/>
      <c r="B1017" s="8"/>
      <c r="C1017" s="8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9"/>
      <c r="AD1017" s="9"/>
      <c r="AE1017" s="9"/>
      <c r="AF1017" s="10"/>
      <c r="AG1017" s="11"/>
      <c r="AH1017" s="7"/>
      <c r="AI1017" s="7"/>
    </row>
    <row r="1018" spans="1:35" x14ac:dyDescent="0.2">
      <c r="A1018" s="7"/>
      <c r="B1018" s="8"/>
      <c r="C1018" s="8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9"/>
      <c r="AD1018" s="9"/>
      <c r="AE1018" s="9"/>
      <c r="AF1018" s="10"/>
      <c r="AG1018" s="11"/>
      <c r="AH1018" s="7"/>
      <c r="AI1018" s="7"/>
    </row>
    <row r="1019" spans="1:35" x14ac:dyDescent="0.2">
      <c r="A1019" s="7"/>
      <c r="B1019" s="8"/>
      <c r="C1019" s="8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9"/>
      <c r="AD1019" s="9"/>
      <c r="AE1019" s="9"/>
      <c r="AF1019" s="10"/>
      <c r="AG1019" s="11"/>
      <c r="AH1019" s="7"/>
      <c r="AI1019" s="7"/>
    </row>
    <row r="1020" spans="1:35" x14ac:dyDescent="0.2">
      <c r="A1020" s="7"/>
      <c r="B1020" s="8"/>
      <c r="C1020" s="8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9"/>
      <c r="AD1020" s="9"/>
      <c r="AE1020" s="9"/>
      <c r="AF1020" s="10"/>
      <c r="AG1020" s="11"/>
      <c r="AH1020" s="7"/>
      <c r="AI1020" s="7"/>
    </row>
    <row r="1021" spans="1:35" x14ac:dyDescent="0.2">
      <c r="A1021" s="7"/>
      <c r="B1021" s="8"/>
      <c r="C1021" s="8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9"/>
      <c r="AD1021" s="9"/>
      <c r="AE1021" s="9"/>
      <c r="AF1021" s="10"/>
      <c r="AG1021" s="11"/>
      <c r="AH1021" s="7"/>
      <c r="AI1021" s="7"/>
    </row>
    <row r="1022" spans="1:35" x14ac:dyDescent="0.2">
      <c r="A1022" s="7"/>
      <c r="B1022" s="8"/>
      <c r="C1022" s="8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9"/>
      <c r="AD1022" s="9"/>
      <c r="AE1022" s="9"/>
      <c r="AF1022" s="10"/>
      <c r="AG1022" s="11"/>
      <c r="AH1022" s="7"/>
      <c r="AI1022" s="7"/>
    </row>
    <row r="1023" spans="1:35" x14ac:dyDescent="0.2">
      <c r="A1023" s="7"/>
      <c r="B1023" s="8"/>
      <c r="C1023" s="8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9"/>
      <c r="AD1023" s="9"/>
      <c r="AE1023" s="9"/>
      <c r="AF1023" s="10"/>
      <c r="AG1023" s="11"/>
      <c r="AH1023" s="7"/>
      <c r="AI1023" s="7"/>
    </row>
    <row r="1024" spans="1:35" x14ac:dyDescent="0.2">
      <c r="A1024" s="7"/>
      <c r="B1024" s="8"/>
      <c r="C1024" s="8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9"/>
      <c r="AD1024" s="9"/>
      <c r="AE1024" s="9"/>
      <c r="AF1024" s="10"/>
      <c r="AG1024" s="11"/>
      <c r="AH1024" s="7"/>
      <c r="AI1024" s="7"/>
    </row>
    <row r="1025" spans="1:35" x14ac:dyDescent="0.2">
      <c r="A1025" s="7"/>
      <c r="B1025" s="8"/>
      <c r="C1025" s="8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9"/>
      <c r="AD1025" s="9"/>
      <c r="AE1025" s="9"/>
      <c r="AF1025" s="10"/>
      <c r="AG1025" s="11"/>
      <c r="AH1025" s="7"/>
      <c r="AI1025" s="7"/>
    </row>
    <row r="1026" spans="1:35" x14ac:dyDescent="0.2">
      <c r="A1026" s="7"/>
      <c r="B1026" s="8"/>
      <c r="C1026" s="8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9"/>
      <c r="AD1026" s="9"/>
      <c r="AE1026" s="9"/>
      <c r="AF1026" s="10"/>
      <c r="AG1026" s="11"/>
      <c r="AH1026" s="7"/>
      <c r="AI1026" s="7"/>
    </row>
    <row r="1027" spans="1:35" x14ac:dyDescent="0.2">
      <c r="A1027" s="7"/>
      <c r="B1027" s="8"/>
      <c r="C1027" s="8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9"/>
      <c r="AD1027" s="9"/>
      <c r="AE1027" s="9"/>
      <c r="AF1027" s="10"/>
      <c r="AG1027" s="11"/>
      <c r="AH1027" s="7"/>
      <c r="AI1027" s="7"/>
    </row>
    <row r="1028" spans="1:35" x14ac:dyDescent="0.2">
      <c r="A1028" s="7"/>
      <c r="B1028" s="8"/>
      <c r="C1028" s="8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9"/>
      <c r="AD1028" s="9"/>
      <c r="AE1028" s="9"/>
      <c r="AF1028" s="10"/>
      <c r="AG1028" s="11"/>
      <c r="AH1028" s="7"/>
      <c r="AI1028" s="7"/>
    </row>
    <row r="1029" spans="1:35" x14ac:dyDescent="0.2">
      <c r="A1029" s="7"/>
      <c r="B1029" s="8"/>
      <c r="C1029" s="8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9"/>
      <c r="AD1029" s="9"/>
      <c r="AE1029" s="9"/>
      <c r="AF1029" s="10"/>
      <c r="AG1029" s="11"/>
      <c r="AH1029" s="7"/>
      <c r="AI1029" s="7"/>
    </row>
    <row r="1030" spans="1:35" x14ac:dyDescent="0.2">
      <c r="A1030" s="7"/>
      <c r="B1030" s="8"/>
      <c r="C1030" s="8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9"/>
      <c r="AD1030" s="9"/>
      <c r="AE1030" s="9"/>
      <c r="AF1030" s="10"/>
      <c r="AG1030" s="11"/>
      <c r="AH1030" s="7"/>
      <c r="AI1030" s="7"/>
    </row>
    <row r="1031" spans="1:35" x14ac:dyDescent="0.2">
      <c r="A1031" s="7"/>
      <c r="B1031" s="8"/>
      <c r="C1031" s="8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9"/>
      <c r="AD1031" s="9"/>
      <c r="AE1031" s="9"/>
      <c r="AF1031" s="10"/>
      <c r="AG1031" s="11"/>
      <c r="AH1031" s="7"/>
      <c r="AI1031" s="7"/>
    </row>
    <row r="1032" spans="1:35" x14ac:dyDescent="0.2">
      <c r="A1032" s="7"/>
      <c r="B1032" s="8"/>
      <c r="C1032" s="8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9"/>
      <c r="AD1032" s="9"/>
      <c r="AE1032" s="9"/>
      <c r="AF1032" s="10"/>
      <c r="AG1032" s="11"/>
      <c r="AH1032" s="7"/>
      <c r="AI1032" s="7"/>
    </row>
    <row r="1033" spans="1:35" x14ac:dyDescent="0.2">
      <c r="A1033" s="7"/>
      <c r="B1033" s="8"/>
      <c r="C1033" s="8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9"/>
      <c r="AD1033" s="9"/>
      <c r="AE1033" s="9"/>
      <c r="AF1033" s="10"/>
      <c r="AG1033" s="11"/>
      <c r="AH1033" s="7"/>
      <c r="AI1033" s="7"/>
    </row>
    <row r="1034" spans="1:35" x14ac:dyDescent="0.2">
      <c r="A1034" s="7"/>
      <c r="B1034" s="8"/>
      <c r="C1034" s="8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9"/>
      <c r="AD1034" s="9"/>
      <c r="AE1034" s="9"/>
      <c r="AF1034" s="10"/>
      <c r="AG1034" s="11"/>
      <c r="AH1034" s="7"/>
      <c r="AI1034" s="7"/>
    </row>
    <row r="1035" spans="1:35" x14ac:dyDescent="0.2">
      <c r="A1035" s="7"/>
      <c r="B1035" s="8"/>
      <c r="C1035" s="8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9"/>
      <c r="AD1035" s="9"/>
      <c r="AE1035" s="9"/>
      <c r="AF1035" s="10"/>
      <c r="AG1035" s="11"/>
      <c r="AH1035" s="7"/>
      <c r="AI1035" s="7"/>
    </row>
    <row r="1036" spans="1:35" x14ac:dyDescent="0.2">
      <c r="A1036" s="7"/>
      <c r="B1036" s="8"/>
      <c r="C1036" s="8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9"/>
      <c r="AD1036" s="9"/>
      <c r="AE1036" s="9"/>
      <c r="AF1036" s="10"/>
      <c r="AG1036" s="11"/>
      <c r="AH1036" s="7"/>
      <c r="AI1036" s="7"/>
    </row>
    <row r="1037" spans="1:35" x14ac:dyDescent="0.2">
      <c r="A1037" s="7"/>
      <c r="B1037" s="8"/>
      <c r="C1037" s="8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9"/>
      <c r="AD1037" s="9"/>
      <c r="AE1037" s="9"/>
      <c r="AF1037" s="10"/>
      <c r="AG1037" s="11"/>
      <c r="AH1037" s="7"/>
      <c r="AI1037" s="7"/>
    </row>
    <row r="1038" spans="1:35" x14ac:dyDescent="0.2">
      <c r="A1038" s="7"/>
      <c r="B1038" s="8"/>
      <c r="C1038" s="8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9"/>
      <c r="AD1038" s="9"/>
      <c r="AE1038" s="9"/>
      <c r="AF1038" s="10"/>
      <c r="AG1038" s="11"/>
      <c r="AH1038" s="7"/>
      <c r="AI1038" s="7"/>
    </row>
    <row r="1039" spans="1:35" x14ac:dyDescent="0.2">
      <c r="A1039" s="7"/>
      <c r="B1039" s="8"/>
      <c r="C1039" s="8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9"/>
      <c r="AD1039" s="9"/>
      <c r="AE1039" s="9"/>
      <c r="AF1039" s="10"/>
      <c r="AG1039" s="11"/>
      <c r="AH1039" s="7"/>
      <c r="AI1039" s="7"/>
    </row>
    <row r="1040" spans="1:35" x14ac:dyDescent="0.2">
      <c r="A1040" s="7"/>
      <c r="B1040" s="8"/>
      <c r="C1040" s="8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9"/>
      <c r="AD1040" s="9"/>
      <c r="AE1040" s="9"/>
      <c r="AF1040" s="10"/>
      <c r="AG1040" s="11"/>
      <c r="AH1040" s="7"/>
      <c r="AI1040" s="7"/>
    </row>
    <row r="1041" spans="1:35" x14ac:dyDescent="0.2">
      <c r="A1041" s="7"/>
      <c r="B1041" s="8"/>
      <c r="C1041" s="8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9"/>
      <c r="AD1041" s="9"/>
      <c r="AE1041" s="9"/>
      <c r="AF1041" s="10"/>
      <c r="AG1041" s="11"/>
      <c r="AH1041" s="7"/>
      <c r="AI1041" s="7"/>
    </row>
    <row r="1042" spans="1:35" x14ac:dyDescent="0.2">
      <c r="A1042" s="7"/>
      <c r="B1042" s="8"/>
      <c r="C1042" s="8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9"/>
      <c r="AD1042" s="9"/>
      <c r="AE1042" s="9"/>
      <c r="AF1042" s="10"/>
      <c r="AG1042" s="11"/>
      <c r="AH1042" s="7"/>
      <c r="AI1042" s="7"/>
    </row>
    <row r="1043" spans="1:35" x14ac:dyDescent="0.2">
      <c r="A1043" s="7"/>
      <c r="B1043" s="8"/>
      <c r="C1043" s="8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9"/>
      <c r="AD1043" s="9"/>
      <c r="AE1043" s="9"/>
      <c r="AF1043" s="10"/>
      <c r="AG1043" s="11"/>
      <c r="AH1043" s="7"/>
      <c r="AI1043" s="7"/>
    </row>
    <row r="1044" spans="1:35" x14ac:dyDescent="0.2">
      <c r="A1044" s="7"/>
      <c r="B1044" s="8"/>
      <c r="C1044" s="8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9"/>
      <c r="AD1044" s="9"/>
      <c r="AE1044" s="9"/>
      <c r="AF1044" s="10"/>
      <c r="AG1044" s="11"/>
      <c r="AH1044" s="7"/>
      <c r="AI1044" s="7"/>
    </row>
    <row r="1045" spans="1:35" x14ac:dyDescent="0.2">
      <c r="A1045" s="7"/>
      <c r="B1045" s="8"/>
      <c r="C1045" s="8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9"/>
      <c r="AD1045" s="9"/>
      <c r="AE1045" s="9"/>
      <c r="AF1045" s="10"/>
      <c r="AG1045" s="11"/>
      <c r="AH1045" s="7"/>
      <c r="AI1045" s="7"/>
    </row>
    <row r="1046" spans="1:35" x14ac:dyDescent="0.2">
      <c r="A1046" s="7"/>
      <c r="B1046" s="8"/>
      <c r="C1046" s="8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9"/>
      <c r="AD1046" s="9"/>
      <c r="AE1046" s="9"/>
      <c r="AF1046" s="10"/>
      <c r="AG1046" s="11"/>
      <c r="AH1046" s="7"/>
      <c r="AI1046" s="7"/>
    </row>
    <row r="1047" spans="1:35" x14ac:dyDescent="0.2">
      <c r="A1047" s="7"/>
      <c r="B1047" s="8"/>
      <c r="C1047" s="8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9"/>
      <c r="AD1047" s="9"/>
      <c r="AE1047" s="9"/>
      <c r="AF1047" s="10"/>
      <c r="AG1047" s="11"/>
      <c r="AH1047" s="7"/>
      <c r="AI1047" s="7"/>
    </row>
    <row r="1048" spans="1:35" x14ac:dyDescent="0.2">
      <c r="A1048" s="7"/>
      <c r="B1048" s="8"/>
      <c r="C1048" s="8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9"/>
      <c r="AD1048" s="9"/>
      <c r="AE1048" s="9"/>
      <c r="AF1048" s="10"/>
      <c r="AG1048" s="11"/>
      <c r="AH1048" s="7"/>
      <c r="AI1048" s="7"/>
    </row>
    <row r="1049" spans="1:35" x14ac:dyDescent="0.2">
      <c r="A1049" s="7"/>
      <c r="B1049" s="8"/>
      <c r="C1049" s="8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9"/>
      <c r="AD1049" s="9"/>
      <c r="AE1049" s="9"/>
      <c r="AF1049" s="10"/>
      <c r="AG1049" s="11"/>
      <c r="AH1049" s="7"/>
      <c r="AI1049" s="7"/>
    </row>
    <row r="1050" spans="1:35" x14ac:dyDescent="0.2">
      <c r="A1050" s="7"/>
      <c r="B1050" s="8"/>
      <c r="C1050" s="8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9"/>
      <c r="AD1050" s="9"/>
      <c r="AE1050" s="9"/>
      <c r="AF1050" s="10"/>
      <c r="AG1050" s="11"/>
      <c r="AH1050" s="7"/>
      <c r="AI1050" s="7"/>
    </row>
    <row r="1051" spans="1:35" x14ac:dyDescent="0.2">
      <c r="A1051" s="7"/>
      <c r="B1051" s="8"/>
      <c r="C1051" s="8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9"/>
      <c r="AD1051" s="9"/>
      <c r="AE1051" s="9"/>
      <c r="AF1051" s="10"/>
      <c r="AG1051" s="11"/>
      <c r="AH1051" s="7"/>
      <c r="AI1051" s="7"/>
    </row>
    <row r="1052" spans="1:35" x14ac:dyDescent="0.2">
      <c r="A1052" s="7"/>
      <c r="B1052" s="8"/>
      <c r="C1052" s="8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9"/>
      <c r="AD1052" s="9"/>
      <c r="AE1052" s="9"/>
      <c r="AF1052" s="10"/>
      <c r="AG1052" s="11"/>
      <c r="AH1052" s="7"/>
      <c r="AI1052" s="7"/>
    </row>
    <row r="1053" spans="1:35" x14ac:dyDescent="0.2">
      <c r="A1053" s="7"/>
      <c r="B1053" s="8"/>
      <c r="C1053" s="8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9"/>
      <c r="AD1053" s="9"/>
      <c r="AE1053" s="9"/>
      <c r="AF1053" s="10"/>
      <c r="AG1053" s="11"/>
      <c r="AH1053" s="7"/>
      <c r="AI1053" s="7"/>
    </row>
    <row r="1054" spans="1:35" x14ac:dyDescent="0.2">
      <c r="A1054" s="7"/>
      <c r="B1054" s="8"/>
      <c r="C1054" s="8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9"/>
      <c r="AD1054" s="9"/>
      <c r="AE1054" s="9"/>
      <c r="AF1054" s="10"/>
      <c r="AG1054" s="11"/>
      <c r="AH1054" s="7"/>
      <c r="AI1054" s="7"/>
    </row>
    <row r="1055" spans="1:35" x14ac:dyDescent="0.2">
      <c r="A1055" s="7"/>
      <c r="B1055" s="8"/>
      <c r="C1055" s="8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9"/>
      <c r="AD1055" s="9"/>
      <c r="AE1055" s="9"/>
      <c r="AF1055" s="10"/>
      <c r="AG1055" s="11"/>
      <c r="AH1055" s="7"/>
      <c r="AI1055" s="7"/>
    </row>
    <row r="1056" spans="1:35" x14ac:dyDescent="0.2">
      <c r="A1056" s="7"/>
      <c r="B1056" s="8"/>
      <c r="C1056" s="8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9"/>
      <c r="AD1056" s="9"/>
      <c r="AE1056" s="9"/>
      <c r="AF1056" s="10"/>
      <c r="AG1056" s="11"/>
      <c r="AH1056" s="7"/>
      <c r="AI1056" s="7"/>
    </row>
    <row r="1057" spans="1:35" x14ac:dyDescent="0.2">
      <c r="A1057" s="7"/>
      <c r="B1057" s="8"/>
      <c r="C1057" s="8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9"/>
      <c r="AD1057" s="9"/>
      <c r="AE1057" s="9"/>
      <c r="AF1057" s="10"/>
      <c r="AG1057" s="11"/>
      <c r="AH1057" s="7"/>
      <c r="AI1057" s="7"/>
    </row>
    <row r="1058" spans="1:35" x14ac:dyDescent="0.2">
      <c r="A1058" s="7"/>
      <c r="B1058" s="8"/>
      <c r="C1058" s="8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9"/>
      <c r="AD1058" s="9"/>
      <c r="AE1058" s="9"/>
      <c r="AF1058" s="10"/>
      <c r="AG1058" s="11"/>
      <c r="AH1058" s="7"/>
      <c r="AI1058" s="7"/>
    </row>
    <row r="1059" spans="1:35" x14ac:dyDescent="0.2">
      <c r="A1059" s="7"/>
      <c r="B1059" s="8"/>
      <c r="C1059" s="8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9"/>
      <c r="AD1059" s="9"/>
      <c r="AE1059" s="9"/>
      <c r="AF1059" s="10"/>
      <c r="AG1059" s="11"/>
      <c r="AH1059" s="7"/>
      <c r="AI1059" s="7"/>
    </row>
    <row r="1060" spans="1:35" x14ac:dyDescent="0.2">
      <c r="A1060" s="7"/>
      <c r="B1060" s="8"/>
      <c r="C1060" s="8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9"/>
      <c r="AD1060" s="9"/>
      <c r="AE1060" s="9"/>
      <c r="AF1060" s="10"/>
      <c r="AG1060" s="11"/>
      <c r="AH1060" s="7"/>
      <c r="AI1060" s="7"/>
    </row>
    <row r="1061" spans="1:35" x14ac:dyDescent="0.2">
      <c r="A1061" s="7"/>
      <c r="B1061" s="8"/>
      <c r="C1061" s="8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9"/>
      <c r="AD1061" s="9"/>
      <c r="AE1061" s="9"/>
      <c r="AF1061" s="10"/>
      <c r="AG1061" s="11"/>
      <c r="AH1061" s="7"/>
      <c r="AI1061" s="7"/>
    </row>
    <row r="1062" spans="1:35" x14ac:dyDescent="0.2">
      <c r="A1062" s="7"/>
      <c r="B1062" s="8"/>
      <c r="C1062" s="8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9"/>
      <c r="AD1062" s="9"/>
      <c r="AE1062" s="9"/>
      <c r="AF1062" s="10"/>
      <c r="AG1062" s="11"/>
      <c r="AH1062" s="7"/>
      <c r="AI1062" s="7"/>
    </row>
    <row r="1063" spans="1:35" x14ac:dyDescent="0.2">
      <c r="A1063" s="7"/>
      <c r="B1063" s="8"/>
      <c r="C1063" s="8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9"/>
      <c r="AD1063" s="9"/>
      <c r="AE1063" s="9"/>
      <c r="AF1063" s="10"/>
      <c r="AG1063" s="11"/>
      <c r="AH1063" s="7"/>
      <c r="AI1063" s="7"/>
    </row>
    <row r="1064" spans="1:35" x14ac:dyDescent="0.2">
      <c r="A1064" s="7"/>
      <c r="B1064" s="8"/>
      <c r="C1064" s="8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9"/>
      <c r="AD1064" s="9"/>
      <c r="AE1064" s="9"/>
      <c r="AF1064" s="10"/>
      <c r="AG1064" s="11"/>
      <c r="AH1064" s="7"/>
      <c r="AI1064" s="7"/>
    </row>
    <row r="1065" spans="1:35" x14ac:dyDescent="0.2">
      <c r="A1065" s="7"/>
      <c r="B1065" s="8"/>
      <c r="C1065" s="8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9"/>
      <c r="AD1065" s="9"/>
      <c r="AE1065" s="9"/>
      <c r="AF1065" s="10"/>
      <c r="AG1065" s="11"/>
      <c r="AH1065" s="7"/>
      <c r="AI1065" s="7"/>
    </row>
    <row r="1066" spans="1:35" x14ac:dyDescent="0.2">
      <c r="A1066" s="7"/>
      <c r="B1066" s="8"/>
      <c r="C1066" s="8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9"/>
      <c r="AD1066" s="9"/>
      <c r="AE1066" s="9"/>
      <c r="AF1066" s="10"/>
      <c r="AG1066" s="11"/>
      <c r="AH1066" s="7"/>
      <c r="AI1066" s="7"/>
    </row>
    <row r="1067" spans="1:35" x14ac:dyDescent="0.2">
      <c r="A1067" s="7"/>
      <c r="B1067" s="8"/>
      <c r="C1067" s="8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9"/>
      <c r="AD1067" s="9"/>
      <c r="AE1067" s="9"/>
      <c r="AF1067" s="10"/>
      <c r="AG1067" s="11"/>
      <c r="AH1067" s="7"/>
      <c r="AI1067" s="7"/>
    </row>
    <row r="1068" spans="1:35" x14ac:dyDescent="0.2">
      <c r="A1068" s="7"/>
      <c r="B1068" s="8"/>
      <c r="C1068" s="8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9"/>
      <c r="AD1068" s="9"/>
      <c r="AE1068" s="9"/>
      <c r="AF1068" s="10"/>
      <c r="AG1068" s="11"/>
      <c r="AH1068" s="7"/>
      <c r="AI1068" s="7"/>
    </row>
    <row r="1069" spans="1:35" x14ac:dyDescent="0.2">
      <c r="A1069" s="7"/>
      <c r="B1069" s="8"/>
      <c r="C1069" s="8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9"/>
      <c r="AD1069" s="9"/>
      <c r="AE1069" s="9"/>
      <c r="AF1069" s="10"/>
      <c r="AG1069" s="11"/>
      <c r="AH1069" s="7"/>
      <c r="AI1069" s="7"/>
    </row>
    <row r="1070" spans="1:35" x14ac:dyDescent="0.2">
      <c r="A1070" s="7"/>
      <c r="B1070" s="8"/>
      <c r="C1070" s="8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9"/>
      <c r="AD1070" s="9"/>
      <c r="AE1070" s="9"/>
      <c r="AF1070" s="10"/>
      <c r="AG1070" s="11"/>
      <c r="AH1070" s="7"/>
      <c r="AI1070" s="7"/>
    </row>
    <row r="1071" spans="1:35" x14ac:dyDescent="0.2">
      <c r="A1071" s="7"/>
      <c r="B1071" s="8"/>
      <c r="C1071" s="8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9"/>
      <c r="AD1071" s="9"/>
      <c r="AE1071" s="9"/>
      <c r="AF1071" s="10"/>
      <c r="AG1071" s="11"/>
      <c r="AH1071" s="7"/>
      <c r="AI1071" s="7"/>
    </row>
    <row r="1072" spans="1:35" x14ac:dyDescent="0.2">
      <c r="A1072" s="7"/>
      <c r="B1072" s="8"/>
      <c r="C1072" s="8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9"/>
      <c r="AD1072" s="9"/>
      <c r="AE1072" s="9"/>
      <c r="AF1072" s="10"/>
      <c r="AG1072" s="11"/>
      <c r="AH1072" s="7"/>
      <c r="AI1072" s="7"/>
    </row>
    <row r="1073" spans="1:35" x14ac:dyDescent="0.2">
      <c r="A1073" s="7"/>
      <c r="B1073" s="8"/>
      <c r="C1073" s="8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9"/>
      <c r="AD1073" s="9"/>
      <c r="AE1073" s="9"/>
      <c r="AF1073" s="10"/>
      <c r="AG1073" s="11"/>
      <c r="AH1073" s="7"/>
      <c r="AI1073" s="7"/>
    </row>
    <row r="1074" spans="1:35" x14ac:dyDescent="0.2">
      <c r="A1074" s="7"/>
      <c r="B1074" s="8"/>
      <c r="C1074" s="8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9"/>
      <c r="AD1074" s="9"/>
      <c r="AE1074" s="9"/>
      <c r="AF1074" s="10"/>
      <c r="AG1074" s="11"/>
      <c r="AH1074" s="7"/>
      <c r="AI1074" s="7"/>
    </row>
    <row r="1075" spans="1:35" x14ac:dyDescent="0.2">
      <c r="A1075" s="7"/>
      <c r="B1075" s="8"/>
      <c r="C1075" s="8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9"/>
      <c r="AD1075" s="9"/>
      <c r="AE1075" s="9"/>
      <c r="AF1075" s="10"/>
      <c r="AG1075" s="11"/>
      <c r="AH1075" s="7"/>
      <c r="AI1075" s="7"/>
    </row>
    <row r="1076" spans="1:35" x14ac:dyDescent="0.2">
      <c r="A1076" s="7"/>
      <c r="B1076" s="8"/>
      <c r="C1076" s="8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9"/>
      <c r="AD1076" s="9"/>
      <c r="AE1076" s="9"/>
      <c r="AF1076" s="10"/>
      <c r="AG1076" s="11"/>
      <c r="AH1076" s="7"/>
      <c r="AI1076" s="7"/>
    </row>
    <row r="1077" spans="1:35" x14ac:dyDescent="0.2">
      <c r="A1077" s="7"/>
      <c r="B1077" s="8"/>
      <c r="C1077" s="8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9"/>
      <c r="AD1077" s="9"/>
      <c r="AE1077" s="9"/>
      <c r="AF1077" s="10"/>
      <c r="AG1077" s="11"/>
      <c r="AH1077" s="7"/>
      <c r="AI1077" s="7"/>
    </row>
    <row r="1078" spans="1:35" x14ac:dyDescent="0.2">
      <c r="A1078" s="7"/>
      <c r="B1078" s="8"/>
      <c r="C1078" s="8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9"/>
      <c r="AD1078" s="9"/>
      <c r="AE1078" s="9"/>
      <c r="AF1078" s="10"/>
      <c r="AG1078" s="11"/>
      <c r="AH1078" s="7"/>
      <c r="AI1078" s="7"/>
    </row>
    <row r="1079" spans="1:35" x14ac:dyDescent="0.2">
      <c r="A1079" s="7"/>
      <c r="B1079" s="8"/>
      <c r="C1079" s="8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9"/>
      <c r="AD1079" s="9"/>
      <c r="AE1079" s="9"/>
      <c r="AF1079" s="10"/>
      <c r="AG1079" s="11"/>
      <c r="AH1079" s="7"/>
      <c r="AI1079" s="7"/>
    </row>
    <row r="1080" spans="1:35" x14ac:dyDescent="0.2">
      <c r="A1080" s="7"/>
      <c r="B1080" s="8"/>
      <c r="C1080" s="8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9"/>
      <c r="AD1080" s="9"/>
      <c r="AE1080" s="9"/>
      <c r="AF1080" s="10"/>
      <c r="AG1080" s="11"/>
      <c r="AH1080" s="7"/>
      <c r="AI1080" s="7"/>
    </row>
    <row r="1081" spans="1:35" x14ac:dyDescent="0.2">
      <c r="A1081" s="7"/>
      <c r="B1081" s="8"/>
      <c r="C1081" s="8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9"/>
      <c r="AD1081" s="9"/>
      <c r="AE1081" s="9"/>
      <c r="AF1081" s="10"/>
      <c r="AG1081" s="11"/>
      <c r="AH1081" s="7"/>
      <c r="AI1081" s="7"/>
    </row>
    <row r="1082" spans="1:35" x14ac:dyDescent="0.2">
      <c r="A1082" s="7"/>
      <c r="B1082" s="8"/>
      <c r="C1082" s="8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9"/>
      <c r="AD1082" s="9"/>
      <c r="AE1082" s="9"/>
      <c r="AF1082" s="10"/>
      <c r="AG1082" s="11"/>
      <c r="AH1082" s="7"/>
      <c r="AI1082" s="7"/>
    </row>
    <row r="1083" spans="1:35" x14ac:dyDescent="0.2">
      <c r="A1083" s="7"/>
      <c r="B1083" s="8"/>
      <c r="C1083" s="8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9"/>
      <c r="AD1083" s="9"/>
      <c r="AE1083" s="9"/>
      <c r="AF1083" s="10"/>
      <c r="AG1083" s="11"/>
      <c r="AH1083" s="7"/>
      <c r="AI1083" s="7"/>
    </row>
    <row r="1084" spans="1:35" x14ac:dyDescent="0.2">
      <c r="A1084" s="7"/>
      <c r="B1084" s="8"/>
      <c r="C1084" s="8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9"/>
      <c r="AD1084" s="9"/>
      <c r="AE1084" s="9"/>
      <c r="AF1084" s="10"/>
      <c r="AG1084" s="11"/>
      <c r="AH1084" s="7"/>
      <c r="AI1084" s="7"/>
    </row>
    <row r="1085" spans="1:35" x14ac:dyDescent="0.2">
      <c r="A1085" s="7"/>
      <c r="B1085" s="8"/>
      <c r="C1085" s="8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9"/>
      <c r="AD1085" s="9"/>
      <c r="AE1085" s="9"/>
      <c r="AF1085" s="10"/>
      <c r="AG1085" s="11"/>
      <c r="AH1085" s="7"/>
      <c r="AI1085" s="7"/>
    </row>
    <row r="1086" spans="1:35" x14ac:dyDescent="0.2">
      <c r="A1086" s="7"/>
      <c r="B1086" s="8"/>
      <c r="C1086" s="8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9"/>
      <c r="AD1086" s="9"/>
      <c r="AE1086" s="9"/>
      <c r="AF1086" s="10"/>
      <c r="AG1086" s="11"/>
      <c r="AH1086" s="7"/>
      <c r="AI1086" s="7"/>
    </row>
    <row r="1087" spans="1:35" x14ac:dyDescent="0.2">
      <c r="A1087" s="7"/>
      <c r="B1087" s="8"/>
      <c r="C1087" s="8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9"/>
      <c r="AD1087" s="9"/>
      <c r="AE1087" s="9"/>
      <c r="AF1087" s="10"/>
      <c r="AG1087" s="11"/>
      <c r="AH1087" s="7"/>
      <c r="AI1087" s="7"/>
    </row>
    <row r="1088" spans="1:35" x14ac:dyDescent="0.2">
      <c r="A1088" s="7"/>
      <c r="B1088" s="8"/>
      <c r="C1088" s="8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9"/>
      <c r="AD1088" s="9"/>
      <c r="AE1088" s="9"/>
      <c r="AF1088" s="10"/>
      <c r="AG1088" s="11"/>
      <c r="AH1088" s="7"/>
      <c r="AI1088" s="7"/>
    </row>
    <row r="1089" spans="1:35" x14ac:dyDescent="0.2">
      <c r="A1089" s="7"/>
      <c r="B1089" s="8"/>
      <c r="C1089" s="8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9"/>
      <c r="AD1089" s="9"/>
      <c r="AE1089" s="9"/>
      <c r="AF1089" s="10"/>
      <c r="AG1089" s="11"/>
      <c r="AH1089" s="7"/>
      <c r="AI1089" s="7"/>
    </row>
    <row r="1090" spans="1:35" x14ac:dyDescent="0.2">
      <c r="A1090" s="7"/>
      <c r="B1090" s="8"/>
      <c r="C1090" s="8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9"/>
      <c r="AD1090" s="9"/>
      <c r="AE1090" s="9"/>
      <c r="AF1090" s="10"/>
      <c r="AG1090" s="11"/>
      <c r="AH1090" s="7"/>
      <c r="AI1090" s="7"/>
    </row>
    <row r="1091" spans="1:35" x14ac:dyDescent="0.2">
      <c r="A1091" s="7"/>
      <c r="B1091" s="8"/>
      <c r="C1091" s="8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9"/>
      <c r="AD1091" s="9"/>
      <c r="AE1091" s="9"/>
      <c r="AF1091" s="10"/>
      <c r="AG1091" s="11"/>
      <c r="AH1091" s="7"/>
      <c r="AI1091" s="7"/>
    </row>
    <row r="1092" spans="1:35" x14ac:dyDescent="0.2">
      <c r="A1092" s="7"/>
      <c r="B1092" s="8"/>
      <c r="C1092" s="8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9"/>
      <c r="AD1092" s="9"/>
      <c r="AE1092" s="9"/>
      <c r="AF1092" s="10"/>
      <c r="AG1092" s="11"/>
      <c r="AH1092" s="7"/>
      <c r="AI1092" s="7"/>
    </row>
    <row r="1093" spans="1:35" x14ac:dyDescent="0.2">
      <c r="A1093" s="7"/>
      <c r="B1093" s="8"/>
      <c r="C1093" s="8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9"/>
      <c r="AD1093" s="9"/>
      <c r="AE1093" s="9"/>
      <c r="AF1093" s="10"/>
      <c r="AG1093" s="11"/>
      <c r="AH1093" s="7"/>
      <c r="AI1093" s="7"/>
    </row>
    <row r="1094" spans="1:35" x14ac:dyDescent="0.2">
      <c r="A1094" s="7"/>
      <c r="B1094" s="8"/>
      <c r="C1094" s="8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9"/>
      <c r="AD1094" s="9"/>
      <c r="AE1094" s="9"/>
      <c r="AF1094" s="10"/>
      <c r="AG1094" s="11"/>
      <c r="AH1094" s="7"/>
      <c r="AI1094" s="7"/>
    </row>
    <row r="1095" spans="1:35" x14ac:dyDescent="0.2">
      <c r="A1095" s="7"/>
      <c r="B1095" s="8"/>
      <c r="C1095" s="8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9"/>
      <c r="AD1095" s="9"/>
      <c r="AE1095" s="9"/>
      <c r="AF1095" s="10"/>
      <c r="AG1095" s="11"/>
      <c r="AH1095" s="7"/>
      <c r="AI1095" s="7"/>
    </row>
    <row r="1096" spans="1:35" x14ac:dyDescent="0.2">
      <c r="A1096" s="7"/>
      <c r="B1096" s="8"/>
      <c r="C1096" s="8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9"/>
      <c r="AD1096" s="9"/>
      <c r="AE1096" s="9"/>
      <c r="AF1096" s="10"/>
      <c r="AG1096" s="11"/>
      <c r="AH1096" s="7"/>
      <c r="AI1096" s="7"/>
    </row>
    <row r="1097" spans="1:35" x14ac:dyDescent="0.2">
      <c r="A1097" s="7"/>
      <c r="B1097" s="8"/>
      <c r="C1097" s="8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9"/>
      <c r="AD1097" s="9"/>
      <c r="AE1097" s="9"/>
      <c r="AF1097" s="10"/>
      <c r="AG1097" s="11"/>
      <c r="AH1097" s="7"/>
      <c r="AI1097" s="7"/>
    </row>
    <row r="1098" spans="1:35" x14ac:dyDescent="0.2">
      <c r="A1098" s="7"/>
      <c r="B1098" s="8"/>
      <c r="C1098" s="8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9"/>
      <c r="AD1098" s="9"/>
      <c r="AE1098" s="9"/>
      <c r="AF1098" s="10"/>
      <c r="AG1098" s="11"/>
      <c r="AH1098" s="7"/>
      <c r="AI1098" s="7"/>
    </row>
    <row r="1099" spans="1:35" x14ac:dyDescent="0.2">
      <c r="A1099" s="7"/>
      <c r="B1099" s="8"/>
      <c r="C1099" s="8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9"/>
      <c r="AD1099" s="9"/>
      <c r="AE1099" s="9"/>
      <c r="AF1099" s="10"/>
      <c r="AG1099" s="11"/>
      <c r="AH1099" s="7"/>
      <c r="AI1099" s="7"/>
    </row>
    <row r="1100" spans="1:35" x14ac:dyDescent="0.2">
      <c r="A1100" s="7"/>
      <c r="B1100" s="8"/>
      <c r="C1100" s="8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9"/>
      <c r="AD1100" s="9"/>
      <c r="AE1100" s="9"/>
      <c r="AF1100" s="10"/>
      <c r="AG1100" s="11"/>
      <c r="AH1100" s="7"/>
      <c r="AI1100" s="7"/>
    </row>
    <row r="1101" spans="1:35" x14ac:dyDescent="0.2">
      <c r="A1101" s="7"/>
      <c r="B1101" s="8"/>
      <c r="C1101" s="8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9"/>
      <c r="AD1101" s="9"/>
      <c r="AE1101" s="9"/>
      <c r="AF1101" s="10"/>
      <c r="AG1101" s="11"/>
      <c r="AH1101" s="7"/>
      <c r="AI1101" s="7"/>
    </row>
    <row r="1102" spans="1:35" x14ac:dyDescent="0.2">
      <c r="A1102" s="7"/>
      <c r="B1102" s="8"/>
      <c r="C1102" s="8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9"/>
      <c r="AD1102" s="9"/>
      <c r="AE1102" s="9"/>
      <c r="AF1102" s="10"/>
      <c r="AG1102" s="11"/>
      <c r="AH1102" s="7"/>
      <c r="AI1102" s="7"/>
    </row>
    <row r="1103" spans="1:35" x14ac:dyDescent="0.2">
      <c r="A1103" s="7"/>
      <c r="B1103" s="8"/>
      <c r="C1103" s="8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9"/>
      <c r="AD1103" s="9"/>
      <c r="AE1103" s="9"/>
      <c r="AF1103" s="10"/>
      <c r="AG1103" s="11"/>
      <c r="AH1103" s="7"/>
      <c r="AI1103" s="7"/>
    </row>
    <row r="1104" spans="1:35" x14ac:dyDescent="0.2">
      <c r="A1104" s="7"/>
      <c r="B1104" s="8"/>
      <c r="C1104" s="8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9"/>
      <c r="AD1104" s="9"/>
      <c r="AE1104" s="9"/>
      <c r="AF1104" s="10"/>
      <c r="AG1104" s="11"/>
      <c r="AH1104" s="7"/>
      <c r="AI1104" s="7"/>
    </row>
    <row r="1105" spans="1:35" x14ac:dyDescent="0.2">
      <c r="A1105" s="7"/>
      <c r="B1105" s="8"/>
      <c r="C1105" s="8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9"/>
      <c r="AD1105" s="9"/>
      <c r="AE1105" s="9"/>
      <c r="AF1105" s="10"/>
      <c r="AG1105" s="11"/>
      <c r="AH1105" s="7"/>
      <c r="AI1105" s="7"/>
    </row>
    <row r="1106" spans="1:35" x14ac:dyDescent="0.2">
      <c r="A1106" s="7"/>
      <c r="B1106" s="8"/>
      <c r="C1106" s="8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9"/>
      <c r="AD1106" s="9"/>
      <c r="AE1106" s="9"/>
      <c r="AF1106" s="10"/>
      <c r="AG1106" s="11"/>
      <c r="AH1106" s="7"/>
      <c r="AI1106" s="7"/>
    </row>
    <row r="1107" spans="1:35" x14ac:dyDescent="0.2">
      <c r="A1107" s="7"/>
      <c r="B1107" s="8"/>
      <c r="C1107" s="8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9"/>
      <c r="AD1107" s="9"/>
      <c r="AE1107" s="9"/>
      <c r="AF1107" s="10"/>
      <c r="AG1107" s="11"/>
      <c r="AH1107" s="7"/>
      <c r="AI1107" s="7"/>
    </row>
    <row r="1108" spans="1:35" x14ac:dyDescent="0.2">
      <c r="A1108" s="7"/>
      <c r="B1108" s="8"/>
      <c r="C1108" s="8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9"/>
      <c r="AD1108" s="9"/>
      <c r="AE1108" s="9"/>
      <c r="AF1108" s="10"/>
      <c r="AG1108" s="11"/>
      <c r="AH1108" s="7"/>
      <c r="AI1108" s="7"/>
    </row>
    <row r="1109" spans="1:35" x14ac:dyDescent="0.2">
      <c r="A1109" s="7"/>
      <c r="B1109" s="8"/>
      <c r="C1109" s="8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9"/>
      <c r="AD1109" s="9"/>
      <c r="AE1109" s="9"/>
      <c r="AF1109" s="10"/>
      <c r="AG1109" s="11"/>
      <c r="AH1109" s="7"/>
      <c r="AI1109" s="7"/>
    </row>
    <row r="1110" spans="1:35" x14ac:dyDescent="0.2">
      <c r="A1110" s="7"/>
      <c r="B1110" s="8"/>
      <c r="C1110" s="8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9"/>
      <c r="AD1110" s="9"/>
      <c r="AE1110" s="9"/>
      <c r="AF1110" s="10"/>
      <c r="AG1110" s="11"/>
      <c r="AH1110" s="7"/>
      <c r="AI1110" s="7"/>
    </row>
    <row r="1111" spans="1:35" x14ac:dyDescent="0.2">
      <c r="A1111" s="7"/>
      <c r="B1111" s="8"/>
      <c r="C1111" s="8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9"/>
      <c r="AD1111" s="9"/>
      <c r="AE1111" s="9"/>
      <c r="AF1111" s="10"/>
      <c r="AG1111" s="11"/>
      <c r="AH1111" s="7"/>
      <c r="AI1111" s="7"/>
    </row>
    <row r="1112" spans="1:35" x14ac:dyDescent="0.2">
      <c r="A1112" s="7"/>
      <c r="B1112" s="8"/>
      <c r="C1112" s="8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9"/>
      <c r="AD1112" s="9"/>
      <c r="AE1112" s="9"/>
      <c r="AF1112" s="10"/>
      <c r="AG1112" s="11"/>
      <c r="AH1112" s="7"/>
      <c r="AI1112" s="7"/>
    </row>
    <row r="1113" spans="1:35" x14ac:dyDescent="0.2">
      <c r="A1113" s="7"/>
      <c r="B1113" s="8"/>
      <c r="C1113" s="8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9"/>
      <c r="AD1113" s="9"/>
      <c r="AE1113" s="9"/>
      <c r="AF1113" s="10"/>
      <c r="AG1113" s="11"/>
      <c r="AH1113" s="7"/>
      <c r="AI1113" s="7"/>
    </row>
    <row r="1114" spans="1:35" x14ac:dyDescent="0.2">
      <c r="A1114" s="7"/>
      <c r="B1114" s="8"/>
      <c r="C1114" s="8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9"/>
      <c r="AD1114" s="9"/>
      <c r="AE1114" s="9"/>
      <c r="AF1114" s="10"/>
      <c r="AG1114" s="11"/>
      <c r="AH1114" s="7"/>
      <c r="AI1114" s="7"/>
    </row>
    <row r="1115" spans="1:35" x14ac:dyDescent="0.2">
      <c r="A1115" s="7"/>
      <c r="B1115" s="8"/>
      <c r="C1115" s="8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9"/>
      <c r="AD1115" s="9"/>
      <c r="AE1115" s="9"/>
      <c r="AF1115" s="10"/>
      <c r="AG1115" s="11"/>
      <c r="AH1115" s="7"/>
      <c r="AI1115" s="7"/>
    </row>
    <row r="1116" spans="1:35" x14ac:dyDescent="0.2">
      <c r="A1116" s="7"/>
      <c r="B1116" s="8"/>
      <c r="C1116" s="8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9"/>
      <c r="AD1116" s="9"/>
      <c r="AE1116" s="9"/>
      <c r="AF1116" s="10"/>
      <c r="AG1116" s="11"/>
      <c r="AH1116" s="7"/>
      <c r="AI1116" s="7"/>
    </row>
    <row r="1117" spans="1:35" x14ac:dyDescent="0.2">
      <c r="A1117" s="7"/>
      <c r="B1117" s="8"/>
      <c r="C1117" s="8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9"/>
      <c r="AD1117" s="9"/>
      <c r="AE1117" s="9"/>
      <c r="AF1117" s="10"/>
      <c r="AG1117" s="11"/>
      <c r="AH1117" s="7"/>
      <c r="AI1117" s="7"/>
    </row>
    <row r="1118" spans="1:35" x14ac:dyDescent="0.2">
      <c r="A1118" s="7"/>
      <c r="B1118" s="8"/>
      <c r="C1118" s="8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9"/>
      <c r="AD1118" s="9"/>
      <c r="AE1118" s="9"/>
      <c r="AF1118" s="10"/>
      <c r="AG1118" s="11"/>
      <c r="AH1118" s="7"/>
      <c r="AI1118" s="7"/>
    </row>
    <row r="1119" spans="1:35" x14ac:dyDescent="0.2">
      <c r="A1119" s="7"/>
      <c r="B1119" s="8"/>
      <c r="C1119" s="8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9"/>
      <c r="AD1119" s="9"/>
      <c r="AE1119" s="9"/>
      <c r="AF1119" s="10"/>
      <c r="AG1119" s="11"/>
      <c r="AH1119" s="7"/>
      <c r="AI1119" s="7"/>
    </row>
    <row r="1120" spans="1:35" x14ac:dyDescent="0.2">
      <c r="A1120" s="7"/>
      <c r="B1120" s="8"/>
      <c r="C1120" s="8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9"/>
      <c r="AD1120" s="9"/>
      <c r="AE1120" s="9"/>
      <c r="AF1120" s="10"/>
      <c r="AG1120" s="11"/>
      <c r="AH1120" s="7"/>
      <c r="AI1120" s="7"/>
    </row>
    <row r="1121" spans="1:35" x14ac:dyDescent="0.2">
      <c r="A1121" s="7"/>
      <c r="B1121" s="8"/>
      <c r="C1121" s="8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9"/>
      <c r="AD1121" s="9"/>
      <c r="AE1121" s="9"/>
      <c r="AF1121" s="10"/>
      <c r="AG1121" s="11"/>
      <c r="AH1121" s="7"/>
      <c r="AI1121" s="7"/>
    </row>
    <row r="1122" spans="1:35" x14ac:dyDescent="0.2">
      <c r="A1122" s="7"/>
      <c r="B1122" s="8"/>
      <c r="C1122" s="8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9"/>
      <c r="AD1122" s="9"/>
      <c r="AE1122" s="9"/>
      <c r="AF1122" s="10"/>
      <c r="AG1122" s="11"/>
      <c r="AH1122" s="7"/>
      <c r="AI1122" s="7"/>
    </row>
    <row r="1123" spans="1:35" x14ac:dyDescent="0.2">
      <c r="A1123" s="7"/>
      <c r="B1123" s="8"/>
      <c r="C1123" s="8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9"/>
      <c r="AD1123" s="9"/>
      <c r="AE1123" s="9"/>
      <c r="AF1123" s="10"/>
      <c r="AG1123" s="11"/>
      <c r="AH1123" s="7"/>
      <c r="AI1123" s="7"/>
    </row>
    <row r="1124" spans="1:35" x14ac:dyDescent="0.2">
      <c r="A1124" s="7"/>
      <c r="B1124" s="8"/>
      <c r="C1124" s="8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9"/>
      <c r="AD1124" s="9"/>
      <c r="AE1124" s="9"/>
      <c r="AF1124" s="10"/>
      <c r="AG1124" s="11"/>
      <c r="AH1124" s="7"/>
      <c r="AI1124" s="7"/>
    </row>
    <row r="1125" spans="1:35" x14ac:dyDescent="0.2">
      <c r="A1125" s="7"/>
      <c r="B1125" s="8"/>
      <c r="C1125" s="8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9"/>
      <c r="AD1125" s="9"/>
      <c r="AE1125" s="9"/>
      <c r="AF1125" s="10"/>
      <c r="AG1125" s="11"/>
      <c r="AH1125" s="7"/>
      <c r="AI1125" s="7"/>
    </row>
    <row r="1126" spans="1:35" x14ac:dyDescent="0.2">
      <c r="A1126" s="7"/>
      <c r="B1126" s="8"/>
      <c r="C1126" s="8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9"/>
      <c r="AD1126" s="9"/>
      <c r="AE1126" s="9"/>
      <c r="AF1126" s="10"/>
      <c r="AG1126" s="11"/>
      <c r="AH1126" s="7"/>
      <c r="AI1126" s="7"/>
    </row>
    <row r="1127" spans="1:35" x14ac:dyDescent="0.2">
      <c r="A1127" s="7"/>
      <c r="B1127" s="8"/>
      <c r="C1127" s="8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9"/>
      <c r="AD1127" s="9"/>
      <c r="AE1127" s="9"/>
      <c r="AF1127" s="10"/>
      <c r="AG1127" s="11"/>
      <c r="AH1127" s="7"/>
      <c r="AI1127" s="7"/>
    </row>
    <row r="1128" spans="1:35" x14ac:dyDescent="0.2">
      <c r="A1128" s="7"/>
      <c r="B1128" s="8"/>
      <c r="C1128" s="8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9"/>
      <c r="AD1128" s="9"/>
      <c r="AE1128" s="9"/>
      <c r="AF1128" s="10"/>
      <c r="AG1128" s="11"/>
      <c r="AH1128" s="7"/>
      <c r="AI1128" s="7"/>
    </row>
    <row r="1129" spans="1:35" x14ac:dyDescent="0.2">
      <c r="A1129" s="7"/>
      <c r="B1129" s="8"/>
      <c r="C1129" s="8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9"/>
      <c r="AD1129" s="9"/>
      <c r="AE1129" s="9"/>
      <c r="AF1129" s="10"/>
      <c r="AG1129" s="11"/>
      <c r="AH1129" s="7"/>
      <c r="AI1129" s="7"/>
    </row>
    <row r="1130" spans="1:35" x14ac:dyDescent="0.2">
      <c r="A1130" s="7"/>
      <c r="B1130" s="8"/>
      <c r="C1130" s="8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9"/>
      <c r="AD1130" s="9"/>
      <c r="AE1130" s="9"/>
      <c r="AF1130" s="10"/>
      <c r="AG1130" s="11"/>
      <c r="AH1130" s="7"/>
      <c r="AI1130" s="7"/>
    </row>
    <row r="1131" spans="1:35" x14ac:dyDescent="0.2">
      <c r="A1131" s="7"/>
      <c r="B1131" s="8"/>
      <c r="C1131" s="8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9"/>
      <c r="AD1131" s="9"/>
      <c r="AE1131" s="9"/>
      <c r="AF1131" s="10"/>
      <c r="AG1131" s="11"/>
      <c r="AH1131" s="7"/>
      <c r="AI1131" s="7"/>
    </row>
    <row r="1132" spans="1:35" x14ac:dyDescent="0.2">
      <c r="A1132" s="7"/>
      <c r="B1132" s="8"/>
      <c r="C1132" s="8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9"/>
      <c r="AD1132" s="9"/>
      <c r="AE1132" s="9"/>
      <c r="AF1132" s="10"/>
      <c r="AG1132" s="11"/>
      <c r="AH1132" s="7"/>
      <c r="AI1132" s="7"/>
    </row>
    <row r="1133" spans="1:35" x14ac:dyDescent="0.2">
      <c r="A1133" s="7"/>
      <c r="B1133" s="8"/>
      <c r="C1133" s="8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9"/>
      <c r="AD1133" s="9"/>
      <c r="AE1133" s="9"/>
      <c r="AF1133" s="10"/>
      <c r="AG1133" s="11"/>
      <c r="AH1133" s="7"/>
      <c r="AI1133" s="7"/>
    </row>
    <row r="1134" spans="1:35" x14ac:dyDescent="0.2">
      <c r="A1134" s="7"/>
      <c r="B1134" s="8"/>
      <c r="C1134" s="8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9"/>
      <c r="AD1134" s="9"/>
      <c r="AE1134" s="9"/>
      <c r="AF1134" s="10"/>
      <c r="AG1134" s="11"/>
      <c r="AH1134" s="7"/>
      <c r="AI1134" s="7"/>
    </row>
    <row r="1135" spans="1:35" x14ac:dyDescent="0.2">
      <c r="A1135" s="7"/>
      <c r="B1135" s="8"/>
      <c r="C1135" s="8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9"/>
      <c r="AD1135" s="9"/>
      <c r="AE1135" s="9"/>
      <c r="AF1135" s="10"/>
      <c r="AG1135" s="11"/>
      <c r="AH1135" s="7"/>
      <c r="AI1135" s="7"/>
    </row>
    <row r="1136" spans="1:35" x14ac:dyDescent="0.2">
      <c r="A1136" s="7"/>
      <c r="B1136" s="8"/>
      <c r="C1136" s="8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9"/>
      <c r="AD1136" s="9"/>
      <c r="AE1136" s="9"/>
      <c r="AF1136" s="10"/>
      <c r="AG1136" s="11"/>
      <c r="AH1136" s="7"/>
      <c r="AI1136" s="7"/>
    </row>
    <row r="1137" spans="1:35" x14ac:dyDescent="0.2">
      <c r="A1137" s="7"/>
      <c r="B1137" s="8"/>
      <c r="C1137" s="8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9"/>
      <c r="AD1137" s="9"/>
      <c r="AE1137" s="9"/>
      <c r="AF1137" s="10"/>
      <c r="AG1137" s="11"/>
      <c r="AH1137" s="7"/>
      <c r="AI1137" s="7"/>
    </row>
    <row r="1138" spans="1:35" x14ac:dyDescent="0.2">
      <c r="A1138" s="7"/>
      <c r="B1138" s="8"/>
      <c r="C1138" s="8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9"/>
      <c r="AD1138" s="9"/>
      <c r="AE1138" s="9"/>
      <c r="AF1138" s="10"/>
      <c r="AG1138" s="11"/>
      <c r="AH1138" s="7"/>
      <c r="AI1138" s="7"/>
    </row>
    <row r="1139" spans="1:35" x14ac:dyDescent="0.2">
      <c r="A1139" s="7"/>
      <c r="B1139" s="8"/>
      <c r="C1139" s="8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9"/>
      <c r="AD1139" s="9"/>
      <c r="AE1139" s="9"/>
      <c r="AF1139" s="10"/>
      <c r="AG1139" s="11"/>
      <c r="AH1139" s="7"/>
      <c r="AI1139" s="7"/>
    </row>
    <row r="1140" spans="1:35" x14ac:dyDescent="0.2">
      <c r="A1140" s="7"/>
      <c r="B1140" s="8"/>
      <c r="C1140" s="8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9"/>
      <c r="AD1140" s="9"/>
      <c r="AE1140" s="9"/>
      <c r="AF1140" s="10"/>
      <c r="AG1140" s="11"/>
      <c r="AH1140" s="7"/>
      <c r="AI1140" s="7"/>
    </row>
    <row r="1141" spans="1:35" x14ac:dyDescent="0.2">
      <c r="A1141" s="7"/>
      <c r="B1141" s="8"/>
      <c r="C1141" s="8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9"/>
      <c r="AD1141" s="9"/>
      <c r="AE1141" s="9"/>
      <c r="AF1141" s="10"/>
      <c r="AG1141" s="11"/>
      <c r="AH1141" s="7"/>
      <c r="AI1141" s="7"/>
    </row>
    <row r="1142" spans="1:35" x14ac:dyDescent="0.2">
      <c r="A1142" s="7"/>
      <c r="B1142" s="8"/>
      <c r="C1142" s="8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9"/>
      <c r="AD1142" s="9"/>
      <c r="AE1142" s="9"/>
      <c r="AF1142" s="10"/>
      <c r="AG1142" s="11"/>
      <c r="AH1142" s="7"/>
      <c r="AI1142" s="7"/>
    </row>
    <row r="1143" spans="1:35" x14ac:dyDescent="0.2">
      <c r="A1143" s="7"/>
      <c r="B1143" s="8"/>
      <c r="C1143" s="8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9"/>
      <c r="AD1143" s="9"/>
      <c r="AE1143" s="9"/>
      <c r="AF1143" s="10"/>
      <c r="AG1143" s="11"/>
      <c r="AH1143" s="7"/>
      <c r="AI1143" s="7"/>
    </row>
    <row r="1144" spans="1:35" x14ac:dyDescent="0.2">
      <c r="A1144" s="7"/>
      <c r="B1144" s="8"/>
      <c r="C1144" s="8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9"/>
      <c r="AD1144" s="9"/>
      <c r="AE1144" s="9"/>
      <c r="AF1144" s="10"/>
      <c r="AG1144" s="11"/>
      <c r="AH1144" s="7"/>
      <c r="AI1144" s="7"/>
    </row>
    <row r="1145" spans="1:35" x14ac:dyDescent="0.2">
      <c r="A1145" s="7"/>
      <c r="B1145" s="8"/>
      <c r="C1145" s="8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9"/>
      <c r="AD1145" s="9"/>
      <c r="AE1145" s="9"/>
      <c r="AF1145" s="10"/>
      <c r="AG1145" s="11"/>
      <c r="AH1145" s="7"/>
      <c r="AI1145" s="7"/>
    </row>
    <row r="1146" spans="1:35" x14ac:dyDescent="0.2">
      <c r="A1146" s="7"/>
      <c r="B1146" s="8"/>
      <c r="C1146" s="8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9"/>
      <c r="AD1146" s="9"/>
      <c r="AE1146" s="9"/>
      <c r="AF1146" s="10"/>
      <c r="AG1146" s="11"/>
      <c r="AH1146" s="7"/>
      <c r="AI1146" s="7"/>
    </row>
    <row r="1147" spans="1:35" x14ac:dyDescent="0.2">
      <c r="A1147" s="7"/>
      <c r="B1147" s="8"/>
      <c r="C1147" s="8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9"/>
      <c r="AD1147" s="9"/>
      <c r="AE1147" s="9"/>
      <c r="AF1147" s="10"/>
      <c r="AG1147" s="11"/>
      <c r="AH1147" s="7"/>
      <c r="AI1147" s="7"/>
    </row>
    <row r="1148" spans="1:35" x14ac:dyDescent="0.2">
      <c r="A1148" s="7"/>
      <c r="B1148" s="8"/>
      <c r="C1148" s="8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9"/>
      <c r="AD1148" s="9"/>
      <c r="AE1148" s="9"/>
      <c r="AF1148" s="10"/>
      <c r="AG1148" s="11"/>
      <c r="AH1148" s="7"/>
      <c r="AI1148" s="7"/>
    </row>
    <row r="1149" spans="1:35" x14ac:dyDescent="0.2">
      <c r="A1149" s="7"/>
      <c r="B1149" s="8"/>
      <c r="C1149" s="8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9"/>
      <c r="AD1149" s="9"/>
      <c r="AE1149" s="9"/>
      <c r="AF1149" s="10"/>
      <c r="AG1149" s="11"/>
      <c r="AH1149" s="7"/>
      <c r="AI1149" s="7"/>
    </row>
    <row r="1150" spans="1:35" x14ac:dyDescent="0.2">
      <c r="A1150" s="7"/>
      <c r="B1150" s="8"/>
      <c r="C1150" s="8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9"/>
      <c r="AD1150" s="9"/>
      <c r="AE1150" s="9"/>
      <c r="AF1150" s="10"/>
      <c r="AG1150" s="11"/>
      <c r="AH1150" s="7"/>
      <c r="AI1150" s="7"/>
    </row>
    <row r="1151" spans="1:35" x14ac:dyDescent="0.2">
      <c r="A1151" s="7"/>
      <c r="B1151" s="8"/>
      <c r="C1151" s="8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9"/>
      <c r="AD1151" s="9"/>
      <c r="AE1151" s="9"/>
      <c r="AF1151" s="10"/>
      <c r="AG1151" s="11"/>
      <c r="AH1151" s="7"/>
      <c r="AI1151" s="7"/>
    </row>
    <row r="1152" spans="1:35" x14ac:dyDescent="0.2">
      <c r="A1152" s="7"/>
      <c r="B1152" s="8"/>
      <c r="C1152" s="8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9"/>
      <c r="AD1152" s="9"/>
      <c r="AE1152" s="9"/>
      <c r="AF1152" s="10"/>
      <c r="AG1152" s="11"/>
      <c r="AH1152" s="7"/>
      <c r="AI1152" s="7"/>
    </row>
    <row r="1153" spans="1:35" x14ac:dyDescent="0.2">
      <c r="A1153" s="7"/>
      <c r="B1153" s="8"/>
      <c r="C1153" s="8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9"/>
      <c r="AD1153" s="9"/>
      <c r="AE1153" s="9"/>
      <c r="AF1153" s="10"/>
      <c r="AG1153" s="11"/>
      <c r="AH1153" s="7"/>
      <c r="AI1153" s="7"/>
    </row>
    <row r="1154" spans="1:35" x14ac:dyDescent="0.2">
      <c r="A1154" s="7"/>
      <c r="B1154" s="8"/>
      <c r="C1154" s="8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9"/>
      <c r="AD1154" s="9"/>
      <c r="AE1154" s="9"/>
      <c r="AF1154" s="10"/>
      <c r="AG1154" s="11"/>
      <c r="AH1154" s="7"/>
      <c r="AI1154" s="7"/>
    </row>
    <row r="1155" spans="1:35" x14ac:dyDescent="0.2">
      <c r="A1155" s="7"/>
      <c r="B1155" s="8"/>
      <c r="C1155" s="8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9"/>
      <c r="AD1155" s="9"/>
      <c r="AE1155" s="9"/>
      <c r="AF1155" s="10"/>
      <c r="AG1155" s="11"/>
      <c r="AH1155" s="7"/>
      <c r="AI1155" s="7"/>
    </row>
    <row r="1156" spans="1:35" x14ac:dyDescent="0.2">
      <c r="A1156" s="7"/>
      <c r="B1156" s="8"/>
      <c r="C1156" s="8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9"/>
      <c r="AD1156" s="9"/>
      <c r="AE1156" s="9"/>
      <c r="AF1156" s="10"/>
      <c r="AG1156" s="11"/>
      <c r="AH1156" s="7"/>
      <c r="AI1156" s="7"/>
    </row>
    <row r="1157" spans="1:35" x14ac:dyDescent="0.2">
      <c r="A1157" s="7"/>
      <c r="B1157" s="8"/>
      <c r="C1157" s="8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9"/>
      <c r="AD1157" s="9"/>
      <c r="AE1157" s="9"/>
      <c r="AF1157" s="10"/>
      <c r="AG1157" s="11"/>
      <c r="AH1157" s="7"/>
      <c r="AI1157" s="7"/>
    </row>
    <row r="1158" spans="1:35" x14ac:dyDescent="0.2">
      <c r="A1158" s="7"/>
      <c r="B1158" s="8"/>
      <c r="C1158" s="8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9"/>
      <c r="AD1158" s="9"/>
      <c r="AE1158" s="9"/>
      <c r="AF1158" s="10"/>
      <c r="AG1158" s="11"/>
      <c r="AH1158" s="7"/>
      <c r="AI1158" s="7"/>
    </row>
    <row r="1159" spans="1:35" x14ac:dyDescent="0.2">
      <c r="A1159" s="7"/>
      <c r="B1159" s="8"/>
      <c r="C1159" s="8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9"/>
      <c r="AD1159" s="9"/>
      <c r="AE1159" s="9"/>
      <c r="AF1159" s="10"/>
      <c r="AG1159" s="11"/>
      <c r="AH1159" s="7"/>
      <c r="AI1159" s="7"/>
    </row>
    <row r="1160" spans="1:35" x14ac:dyDescent="0.2">
      <c r="A1160" s="7"/>
      <c r="B1160" s="8"/>
      <c r="C1160" s="8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9"/>
      <c r="AD1160" s="9"/>
      <c r="AE1160" s="9"/>
      <c r="AF1160" s="10"/>
      <c r="AG1160" s="11"/>
      <c r="AH1160" s="7"/>
      <c r="AI1160" s="7"/>
    </row>
    <row r="1161" spans="1:35" x14ac:dyDescent="0.2">
      <c r="A1161" s="7"/>
      <c r="B1161" s="8"/>
      <c r="C1161" s="8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9"/>
      <c r="AD1161" s="9"/>
      <c r="AE1161" s="9"/>
      <c r="AF1161" s="10"/>
      <c r="AG1161" s="11"/>
      <c r="AH1161" s="7"/>
      <c r="AI1161" s="7"/>
    </row>
    <row r="1162" spans="1:35" x14ac:dyDescent="0.2">
      <c r="A1162" s="7"/>
      <c r="B1162" s="8"/>
      <c r="C1162" s="8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9"/>
      <c r="AD1162" s="9"/>
      <c r="AE1162" s="9"/>
      <c r="AF1162" s="10"/>
      <c r="AG1162" s="11"/>
      <c r="AH1162" s="7"/>
      <c r="AI1162" s="7"/>
    </row>
    <row r="1163" spans="1:35" x14ac:dyDescent="0.2">
      <c r="A1163" s="7"/>
      <c r="B1163" s="8"/>
      <c r="C1163" s="8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9"/>
      <c r="AD1163" s="9"/>
      <c r="AE1163" s="9"/>
      <c r="AF1163" s="10"/>
      <c r="AG1163" s="11"/>
      <c r="AH1163" s="7"/>
      <c r="AI1163" s="7"/>
    </row>
    <row r="1164" spans="1:35" x14ac:dyDescent="0.2">
      <c r="A1164" s="7"/>
      <c r="B1164" s="8"/>
      <c r="C1164" s="8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9"/>
      <c r="AD1164" s="9"/>
      <c r="AE1164" s="9"/>
      <c r="AF1164" s="10"/>
      <c r="AG1164" s="11"/>
      <c r="AH1164" s="7"/>
      <c r="AI1164" s="7"/>
    </row>
    <row r="1165" spans="1:35" x14ac:dyDescent="0.2">
      <c r="A1165" s="7"/>
      <c r="B1165" s="8"/>
      <c r="C1165" s="8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9"/>
      <c r="AD1165" s="9"/>
      <c r="AE1165" s="9"/>
      <c r="AF1165" s="10"/>
      <c r="AG1165" s="11"/>
      <c r="AH1165" s="7"/>
      <c r="AI1165" s="7"/>
    </row>
    <row r="1166" spans="1:35" x14ac:dyDescent="0.2">
      <c r="A1166" s="7"/>
      <c r="B1166" s="8"/>
      <c r="C1166" s="8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9"/>
      <c r="AD1166" s="9"/>
      <c r="AE1166" s="9"/>
      <c r="AF1166" s="10"/>
      <c r="AG1166" s="11"/>
      <c r="AH1166" s="7"/>
      <c r="AI1166" s="7"/>
    </row>
    <row r="1167" spans="1:35" x14ac:dyDescent="0.2">
      <c r="A1167" s="7"/>
      <c r="B1167" s="8"/>
      <c r="C1167" s="8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9"/>
      <c r="AD1167" s="9"/>
      <c r="AE1167" s="9"/>
      <c r="AF1167" s="10"/>
      <c r="AG1167" s="11"/>
      <c r="AH1167" s="7"/>
      <c r="AI1167" s="7"/>
    </row>
    <row r="1168" spans="1:35" x14ac:dyDescent="0.2">
      <c r="A1168" s="7"/>
      <c r="B1168" s="8"/>
      <c r="C1168" s="8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9"/>
      <c r="AD1168" s="9"/>
      <c r="AE1168" s="9"/>
      <c r="AF1168" s="10"/>
      <c r="AG1168" s="11"/>
      <c r="AH1168" s="7"/>
      <c r="AI1168" s="7"/>
    </row>
    <row r="1169" spans="1:35" x14ac:dyDescent="0.2">
      <c r="A1169" s="7"/>
      <c r="B1169" s="8"/>
      <c r="C1169" s="8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9"/>
      <c r="AD1169" s="9"/>
      <c r="AE1169" s="9"/>
      <c r="AF1169" s="10"/>
      <c r="AG1169" s="11"/>
      <c r="AH1169" s="7"/>
      <c r="AI1169" s="7"/>
    </row>
    <row r="1170" spans="1:35" x14ac:dyDescent="0.2">
      <c r="A1170" s="7"/>
      <c r="B1170" s="8"/>
      <c r="C1170" s="8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9"/>
      <c r="AD1170" s="9"/>
      <c r="AE1170" s="9"/>
      <c r="AF1170" s="10"/>
      <c r="AG1170" s="11"/>
      <c r="AH1170" s="7"/>
      <c r="AI1170" s="7"/>
    </row>
    <row r="1171" spans="1:35" x14ac:dyDescent="0.2">
      <c r="A1171" s="7"/>
      <c r="B1171" s="8"/>
      <c r="C1171" s="8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9"/>
      <c r="AD1171" s="9"/>
      <c r="AE1171" s="9"/>
      <c r="AF1171" s="10"/>
      <c r="AG1171" s="11"/>
      <c r="AH1171" s="7"/>
      <c r="AI1171" s="7"/>
    </row>
    <row r="1172" spans="1:35" x14ac:dyDescent="0.2">
      <c r="A1172" s="7"/>
      <c r="B1172" s="8"/>
      <c r="C1172" s="8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9"/>
      <c r="AD1172" s="9"/>
      <c r="AE1172" s="9"/>
      <c r="AF1172" s="10"/>
      <c r="AG1172" s="11"/>
      <c r="AH1172" s="7"/>
      <c r="AI1172" s="7"/>
    </row>
    <row r="1173" spans="1:35" x14ac:dyDescent="0.2">
      <c r="A1173" s="7"/>
      <c r="B1173" s="8"/>
      <c r="C1173" s="8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9"/>
      <c r="AD1173" s="9"/>
      <c r="AE1173" s="9"/>
      <c r="AF1173" s="10"/>
      <c r="AG1173" s="11"/>
      <c r="AH1173" s="7"/>
      <c r="AI1173" s="7"/>
    </row>
    <row r="1174" spans="1:35" x14ac:dyDescent="0.2">
      <c r="A1174" s="7"/>
      <c r="B1174" s="8"/>
      <c r="C1174" s="8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9"/>
      <c r="AD1174" s="9"/>
      <c r="AE1174" s="9"/>
      <c r="AF1174" s="10"/>
      <c r="AG1174" s="11"/>
      <c r="AH1174" s="7"/>
      <c r="AI1174" s="7"/>
    </row>
    <row r="1175" spans="1:35" x14ac:dyDescent="0.2">
      <c r="A1175" s="7"/>
      <c r="B1175" s="8"/>
      <c r="C1175" s="8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9"/>
      <c r="AD1175" s="9"/>
      <c r="AE1175" s="9"/>
      <c r="AF1175" s="10"/>
      <c r="AG1175" s="11"/>
      <c r="AH1175" s="7"/>
      <c r="AI1175" s="7"/>
    </row>
    <row r="1176" spans="1:35" x14ac:dyDescent="0.2">
      <c r="A1176" s="7"/>
      <c r="B1176" s="8"/>
      <c r="C1176" s="8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9"/>
      <c r="AD1176" s="9"/>
      <c r="AE1176" s="9"/>
      <c r="AF1176" s="10"/>
      <c r="AG1176" s="11"/>
      <c r="AH1176" s="7"/>
      <c r="AI1176" s="7"/>
    </row>
    <row r="1177" spans="1:35" x14ac:dyDescent="0.2">
      <c r="A1177" s="7"/>
      <c r="B1177" s="8"/>
      <c r="C1177" s="8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9"/>
      <c r="AD1177" s="9"/>
      <c r="AE1177" s="9"/>
      <c r="AF1177" s="10"/>
      <c r="AG1177" s="11"/>
      <c r="AH1177" s="7"/>
      <c r="AI1177" s="7"/>
    </row>
    <row r="1178" spans="1:35" x14ac:dyDescent="0.2">
      <c r="A1178" s="7"/>
      <c r="B1178" s="8"/>
      <c r="C1178" s="8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9"/>
      <c r="AD1178" s="9"/>
      <c r="AE1178" s="9"/>
      <c r="AF1178" s="10"/>
      <c r="AG1178" s="11"/>
      <c r="AH1178" s="7"/>
      <c r="AI1178" s="7"/>
    </row>
    <row r="1179" spans="1:35" x14ac:dyDescent="0.2">
      <c r="A1179" s="7"/>
      <c r="B1179" s="8"/>
      <c r="C1179" s="8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9"/>
      <c r="AD1179" s="9"/>
      <c r="AE1179" s="9"/>
      <c r="AF1179" s="10"/>
      <c r="AG1179" s="11"/>
      <c r="AH1179" s="7"/>
      <c r="AI1179" s="7"/>
    </row>
    <row r="1180" spans="1:35" x14ac:dyDescent="0.2">
      <c r="A1180" s="7"/>
      <c r="B1180" s="8"/>
      <c r="C1180" s="8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9"/>
      <c r="AD1180" s="9"/>
      <c r="AE1180" s="9"/>
      <c r="AF1180" s="10"/>
      <c r="AG1180" s="11"/>
      <c r="AH1180" s="7"/>
      <c r="AI1180" s="7"/>
    </row>
    <row r="1181" spans="1:35" x14ac:dyDescent="0.2">
      <c r="A1181" s="7"/>
      <c r="B1181" s="8"/>
      <c r="C1181" s="8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9"/>
      <c r="AD1181" s="9"/>
      <c r="AE1181" s="9"/>
      <c r="AF1181" s="10"/>
      <c r="AG1181" s="11"/>
      <c r="AH1181" s="7"/>
      <c r="AI1181" s="7"/>
    </row>
    <row r="1182" spans="1:35" x14ac:dyDescent="0.2">
      <c r="A1182" s="7"/>
      <c r="B1182" s="8"/>
      <c r="C1182" s="8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9"/>
      <c r="AD1182" s="9"/>
      <c r="AE1182" s="9"/>
      <c r="AF1182" s="10"/>
      <c r="AG1182" s="11"/>
      <c r="AH1182" s="7"/>
      <c r="AI1182" s="7"/>
    </row>
    <row r="1183" spans="1:35" x14ac:dyDescent="0.2">
      <c r="A1183" s="7"/>
      <c r="B1183" s="8"/>
      <c r="C1183" s="8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9"/>
      <c r="AD1183" s="9"/>
      <c r="AE1183" s="9"/>
      <c r="AF1183" s="10"/>
      <c r="AG1183" s="11"/>
      <c r="AH1183" s="7"/>
      <c r="AI1183" s="7"/>
    </row>
    <row r="1184" spans="1:35" x14ac:dyDescent="0.2">
      <c r="A1184" s="7"/>
      <c r="B1184" s="8"/>
      <c r="C1184" s="8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9"/>
      <c r="AD1184" s="9"/>
      <c r="AE1184" s="9"/>
      <c r="AF1184" s="10"/>
      <c r="AG1184" s="11"/>
      <c r="AH1184" s="7"/>
      <c r="AI1184" s="7"/>
    </row>
    <row r="1185" spans="1:35" x14ac:dyDescent="0.2">
      <c r="A1185" s="7"/>
      <c r="B1185" s="8"/>
      <c r="C1185" s="8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9"/>
      <c r="AD1185" s="9"/>
      <c r="AE1185" s="9"/>
      <c r="AF1185" s="10"/>
      <c r="AG1185" s="11"/>
      <c r="AH1185" s="7"/>
      <c r="AI1185" s="7"/>
    </row>
    <row r="1186" spans="1:35" x14ac:dyDescent="0.2">
      <c r="A1186" s="7"/>
      <c r="B1186" s="8"/>
      <c r="C1186" s="8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9"/>
      <c r="AD1186" s="9"/>
      <c r="AE1186" s="9"/>
      <c r="AF1186" s="10"/>
      <c r="AG1186" s="11"/>
      <c r="AH1186" s="7"/>
      <c r="AI1186" s="7"/>
    </row>
    <row r="1187" spans="1:35" x14ac:dyDescent="0.2">
      <c r="A1187" s="7"/>
      <c r="B1187" s="8"/>
      <c r="C1187" s="8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9"/>
      <c r="AD1187" s="9"/>
      <c r="AE1187" s="9"/>
      <c r="AF1187" s="10"/>
      <c r="AG1187" s="11"/>
      <c r="AH1187" s="7"/>
      <c r="AI1187" s="7"/>
    </row>
    <row r="1188" spans="1:35" x14ac:dyDescent="0.2">
      <c r="A1188" s="7"/>
      <c r="B1188" s="8"/>
      <c r="C1188" s="8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9"/>
      <c r="AD1188" s="9"/>
      <c r="AE1188" s="9"/>
      <c r="AF1188" s="10"/>
      <c r="AG1188" s="11"/>
      <c r="AH1188" s="7"/>
      <c r="AI1188" s="7"/>
    </row>
    <row r="1189" spans="1:35" x14ac:dyDescent="0.2">
      <c r="A1189" s="7"/>
      <c r="B1189" s="8"/>
      <c r="C1189" s="8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9"/>
      <c r="AD1189" s="9"/>
      <c r="AE1189" s="9"/>
      <c r="AF1189" s="10"/>
      <c r="AG1189" s="11"/>
      <c r="AH1189" s="7"/>
      <c r="AI1189" s="7"/>
    </row>
    <row r="1190" spans="1:35" x14ac:dyDescent="0.2">
      <c r="A1190" s="7"/>
      <c r="B1190" s="8"/>
      <c r="C1190" s="8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9"/>
      <c r="AD1190" s="9"/>
      <c r="AE1190" s="9"/>
      <c r="AF1190" s="10"/>
      <c r="AG1190" s="11"/>
      <c r="AH1190" s="7"/>
      <c r="AI1190" s="7"/>
    </row>
    <row r="1191" spans="1:35" x14ac:dyDescent="0.2">
      <c r="A1191" s="7"/>
      <c r="B1191" s="8"/>
      <c r="C1191" s="8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9"/>
      <c r="AD1191" s="9"/>
      <c r="AE1191" s="9"/>
      <c r="AF1191" s="10"/>
      <c r="AG1191" s="11"/>
      <c r="AH1191" s="7"/>
      <c r="AI1191" s="7"/>
    </row>
    <row r="1192" spans="1:35" x14ac:dyDescent="0.2">
      <c r="A1192" s="7"/>
      <c r="B1192" s="8"/>
      <c r="C1192" s="8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9"/>
      <c r="AD1192" s="9"/>
      <c r="AE1192" s="9"/>
      <c r="AF1192" s="10"/>
      <c r="AG1192" s="11"/>
      <c r="AH1192" s="7"/>
      <c r="AI1192" s="7"/>
    </row>
    <row r="1193" spans="1:35" x14ac:dyDescent="0.2">
      <c r="A1193" s="7"/>
      <c r="B1193" s="8"/>
      <c r="C1193" s="8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9"/>
      <c r="AD1193" s="9"/>
      <c r="AE1193" s="9"/>
      <c r="AF1193" s="10"/>
      <c r="AG1193" s="11"/>
      <c r="AH1193" s="7"/>
      <c r="AI1193" s="7"/>
    </row>
    <row r="1194" spans="1:35" x14ac:dyDescent="0.2">
      <c r="A1194" s="7"/>
      <c r="B1194" s="8"/>
      <c r="C1194" s="8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9"/>
      <c r="AD1194" s="9"/>
      <c r="AE1194" s="9"/>
      <c r="AF1194" s="10"/>
      <c r="AG1194" s="11"/>
      <c r="AH1194" s="7"/>
      <c r="AI1194" s="7"/>
    </row>
    <row r="1195" spans="1:35" x14ac:dyDescent="0.2">
      <c r="A1195" s="7"/>
      <c r="B1195" s="8"/>
      <c r="C1195" s="8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9"/>
      <c r="AD1195" s="9"/>
      <c r="AE1195" s="9"/>
      <c r="AF1195" s="10"/>
      <c r="AG1195" s="11"/>
      <c r="AH1195" s="7"/>
      <c r="AI1195" s="7"/>
    </row>
    <row r="1196" spans="1:35" x14ac:dyDescent="0.2">
      <c r="A1196" s="7"/>
      <c r="B1196" s="8"/>
      <c r="C1196" s="8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9"/>
      <c r="AD1196" s="9"/>
      <c r="AE1196" s="9"/>
      <c r="AF1196" s="10"/>
      <c r="AG1196" s="11"/>
      <c r="AH1196" s="7"/>
      <c r="AI1196" s="7"/>
    </row>
    <row r="1197" spans="1:35" x14ac:dyDescent="0.2">
      <c r="A1197" s="7"/>
      <c r="B1197" s="8"/>
      <c r="C1197" s="8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9"/>
      <c r="AD1197" s="9"/>
      <c r="AE1197" s="9"/>
      <c r="AF1197" s="10"/>
      <c r="AG1197" s="11"/>
      <c r="AH1197" s="7"/>
      <c r="AI1197" s="7"/>
    </row>
    <row r="1198" spans="1:35" x14ac:dyDescent="0.2">
      <c r="A1198" s="7"/>
      <c r="B1198" s="8"/>
      <c r="C1198" s="8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9"/>
      <c r="AD1198" s="9"/>
      <c r="AE1198" s="9"/>
      <c r="AF1198" s="10"/>
      <c r="AG1198" s="11"/>
      <c r="AH1198" s="7"/>
      <c r="AI1198" s="7"/>
    </row>
    <row r="1199" spans="1:35" x14ac:dyDescent="0.2">
      <c r="A1199" s="7"/>
      <c r="B1199" s="8"/>
      <c r="C1199" s="8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9"/>
      <c r="AD1199" s="9"/>
      <c r="AE1199" s="9"/>
      <c r="AF1199" s="10"/>
      <c r="AG1199" s="11"/>
      <c r="AH1199" s="7"/>
      <c r="AI1199" s="7"/>
    </row>
    <row r="1200" spans="1:35" x14ac:dyDescent="0.2">
      <c r="A1200" s="7"/>
      <c r="B1200" s="8"/>
      <c r="C1200" s="8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9"/>
      <c r="AD1200" s="9"/>
      <c r="AE1200" s="9"/>
      <c r="AF1200" s="10"/>
      <c r="AG1200" s="11"/>
      <c r="AH1200" s="7"/>
      <c r="AI1200" s="7"/>
    </row>
    <row r="1201" spans="1:35" x14ac:dyDescent="0.2">
      <c r="A1201" s="7"/>
      <c r="B1201" s="8"/>
      <c r="C1201" s="8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9"/>
      <c r="AD1201" s="9"/>
      <c r="AE1201" s="9"/>
      <c r="AF1201" s="10"/>
      <c r="AG1201" s="11"/>
      <c r="AH1201" s="7"/>
      <c r="AI1201" s="7"/>
    </row>
    <row r="1202" spans="1:35" x14ac:dyDescent="0.2">
      <c r="A1202" s="7"/>
      <c r="B1202" s="8"/>
      <c r="C1202" s="8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9"/>
      <c r="AD1202" s="9"/>
      <c r="AE1202" s="9"/>
      <c r="AF1202" s="10"/>
      <c r="AG1202" s="11"/>
      <c r="AH1202" s="7"/>
      <c r="AI1202" s="7"/>
    </row>
    <row r="1203" spans="1:35" x14ac:dyDescent="0.2">
      <c r="A1203" s="7"/>
      <c r="B1203" s="8"/>
      <c r="C1203" s="8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9"/>
      <c r="AD1203" s="9"/>
      <c r="AE1203" s="9"/>
      <c r="AF1203" s="10"/>
      <c r="AG1203" s="11"/>
      <c r="AH1203" s="7"/>
      <c r="AI1203" s="7"/>
    </row>
    <row r="1204" spans="1:35" x14ac:dyDescent="0.2">
      <c r="A1204" s="7"/>
      <c r="B1204" s="8"/>
      <c r="C1204" s="8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9"/>
      <c r="AD1204" s="9"/>
      <c r="AE1204" s="9"/>
      <c r="AF1204" s="10"/>
      <c r="AG1204" s="11"/>
      <c r="AH1204" s="7"/>
      <c r="AI1204" s="7"/>
    </row>
    <row r="1205" spans="1:35" x14ac:dyDescent="0.2">
      <c r="A1205" s="7"/>
      <c r="B1205" s="8"/>
      <c r="C1205" s="8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9"/>
      <c r="AD1205" s="9"/>
      <c r="AE1205" s="9"/>
      <c r="AF1205" s="10"/>
      <c r="AG1205" s="11"/>
      <c r="AH1205" s="7"/>
      <c r="AI1205" s="7"/>
    </row>
    <row r="1206" spans="1:35" x14ac:dyDescent="0.2">
      <c r="A1206" s="7"/>
      <c r="B1206" s="8"/>
      <c r="C1206" s="8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9"/>
      <c r="AD1206" s="9"/>
      <c r="AE1206" s="9"/>
      <c r="AF1206" s="10"/>
      <c r="AG1206" s="11"/>
      <c r="AH1206" s="7"/>
      <c r="AI1206" s="7"/>
    </row>
    <row r="1207" spans="1:35" x14ac:dyDescent="0.2">
      <c r="A1207" s="7"/>
      <c r="B1207" s="8"/>
      <c r="C1207" s="8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9"/>
      <c r="AD1207" s="9"/>
      <c r="AE1207" s="9"/>
      <c r="AF1207" s="10"/>
      <c r="AG1207" s="11"/>
      <c r="AH1207" s="7"/>
      <c r="AI1207" s="7"/>
    </row>
    <row r="1208" spans="1:35" x14ac:dyDescent="0.2">
      <c r="A1208" s="7"/>
      <c r="B1208" s="8"/>
      <c r="C1208" s="8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9"/>
      <c r="AD1208" s="9"/>
      <c r="AE1208" s="9"/>
      <c r="AF1208" s="10"/>
      <c r="AG1208" s="11"/>
      <c r="AH1208" s="7"/>
      <c r="AI1208" s="7"/>
    </row>
    <row r="1209" spans="1:35" x14ac:dyDescent="0.2">
      <c r="A1209" s="7"/>
      <c r="B1209" s="8"/>
      <c r="C1209" s="8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9"/>
      <c r="AD1209" s="9"/>
      <c r="AE1209" s="9"/>
      <c r="AF1209" s="10"/>
      <c r="AG1209" s="11"/>
      <c r="AH1209" s="7"/>
      <c r="AI1209" s="7"/>
    </row>
    <row r="1210" spans="1:35" x14ac:dyDescent="0.2">
      <c r="A1210" s="7"/>
      <c r="B1210" s="8"/>
      <c r="C1210" s="8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9"/>
      <c r="AD1210" s="9"/>
      <c r="AE1210" s="9"/>
      <c r="AF1210" s="10"/>
      <c r="AG1210" s="11"/>
      <c r="AH1210" s="7"/>
      <c r="AI1210" s="7"/>
    </row>
    <row r="1211" spans="1:35" x14ac:dyDescent="0.2">
      <c r="A1211" s="7"/>
      <c r="B1211" s="8"/>
      <c r="C1211" s="8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9"/>
      <c r="AD1211" s="9"/>
      <c r="AE1211" s="9"/>
      <c r="AF1211" s="10"/>
      <c r="AG1211" s="11"/>
      <c r="AH1211" s="7"/>
      <c r="AI1211" s="7"/>
    </row>
    <row r="1212" spans="1:35" x14ac:dyDescent="0.2">
      <c r="A1212" s="7"/>
      <c r="B1212" s="8"/>
      <c r="C1212" s="8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9"/>
      <c r="AD1212" s="9"/>
      <c r="AE1212" s="9"/>
      <c r="AF1212" s="10"/>
      <c r="AG1212" s="11"/>
      <c r="AH1212" s="7"/>
      <c r="AI1212" s="7"/>
    </row>
    <row r="1213" spans="1:35" x14ac:dyDescent="0.2">
      <c r="A1213" s="7"/>
      <c r="B1213" s="8"/>
      <c r="C1213" s="8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9"/>
      <c r="AD1213" s="9"/>
      <c r="AE1213" s="9"/>
      <c r="AF1213" s="10"/>
      <c r="AG1213" s="11"/>
      <c r="AH1213" s="7"/>
      <c r="AI1213" s="7"/>
    </row>
    <row r="1214" spans="1:35" x14ac:dyDescent="0.2">
      <c r="A1214" s="7"/>
      <c r="B1214" s="8"/>
      <c r="C1214" s="8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9"/>
      <c r="AD1214" s="9"/>
      <c r="AE1214" s="9"/>
      <c r="AF1214" s="10"/>
      <c r="AG1214" s="11"/>
      <c r="AH1214" s="7"/>
      <c r="AI1214" s="7"/>
    </row>
    <row r="1215" spans="1:35" x14ac:dyDescent="0.2">
      <c r="A1215" s="7"/>
      <c r="B1215" s="8"/>
      <c r="C1215" s="8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9"/>
      <c r="AD1215" s="9"/>
      <c r="AE1215" s="9"/>
      <c r="AF1215" s="10"/>
      <c r="AG1215" s="11"/>
      <c r="AH1215" s="7"/>
      <c r="AI1215" s="7"/>
    </row>
    <row r="1216" spans="1:35" x14ac:dyDescent="0.2">
      <c r="A1216" s="7"/>
      <c r="B1216" s="8"/>
      <c r="C1216" s="8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9"/>
      <c r="AD1216" s="9"/>
      <c r="AE1216" s="9"/>
      <c r="AF1216" s="10"/>
      <c r="AG1216" s="11"/>
      <c r="AH1216" s="7"/>
      <c r="AI1216" s="7"/>
    </row>
    <row r="1217" spans="1:35" x14ac:dyDescent="0.2">
      <c r="A1217" s="7"/>
      <c r="B1217" s="8"/>
      <c r="C1217" s="8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9"/>
      <c r="AD1217" s="9"/>
      <c r="AE1217" s="9"/>
      <c r="AF1217" s="10"/>
      <c r="AG1217" s="11"/>
      <c r="AH1217" s="7"/>
      <c r="AI1217" s="7"/>
    </row>
    <row r="1218" spans="1:35" x14ac:dyDescent="0.2">
      <c r="A1218" s="7"/>
      <c r="B1218" s="8"/>
      <c r="C1218" s="8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9"/>
      <c r="AD1218" s="9"/>
      <c r="AE1218" s="9"/>
      <c r="AF1218" s="10"/>
      <c r="AG1218" s="11"/>
      <c r="AH1218" s="7"/>
      <c r="AI1218" s="7"/>
    </row>
    <row r="1219" spans="1:35" x14ac:dyDescent="0.2">
      <c r="A1219" s="7"/>
      <c r="B1219" s="8"/>
      <c r="C1219" s="8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9"/>
      <c r="AD1219" s="9"/>
      <c r="AE1219" s="9"/>
      <c r="AF1219" s="10"/>
      <c r="AG1219" s="11"/>
      <c r="AH1219" s="7"/>
      <c r="AI1219" s="7"/>
    </row>
    <row r="1220" spans="1:35" x14ac:dyDescent="0.2">
      <c r="A1220" s="7"/>
      <c r="B1220" s="8"/>
      <c r="C1220" s="8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9"/>
      <c r="AD1220" s="9"/>
      <c r="AE1220" s="9"/>
      <c r="AF1220" s="10"/>
      <c r="AG1220" s="11"/>
      <c r="AH1220" s="7"/>
      <c r="AI1220" s="7"/>
    </row>
    <row r="1221" spans="1:35" x14ac:dyDescent="0.2">
      <c r="A1221" s="7"/>
      <c r="B1221" s="8"/>
      <c r="C1221" s="8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9"/>
      <c r="AD1221" s="9"/>
      <c r="AE1221" s="9"/>
      <c r="AF1221" s="10"/>
      <c r="AG1221" s="11"/>
      <c r="AH1221" s="7"/>
      <c r="AI1221" s="7"/>
    </row>
    <row r="1222" spans="1:35" x14ac:dyDescent="0.2">
      <c r="A1222" s="7"/>
      <c r="B1222" s="8"/>
      <c r="C1222" s="8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9"/>
      <c r="AD1222" s="9"/>
      <c r="AE1222" s="9"/>
      <c r="AF1222" s="10"/>
      <c r="AG1222" s="11"/>
      <c r="AH1222" s="7"/>
      <c r="AI1222" s="7"/>
    </row>
    <row r="1223" spans="1:35" x14ac:dyDescent="0.2">
      <c r="A1223" s="7"/>
      <c r="B1223" s="8"/>
      <c r="C1223" s="8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9"/>
      <c r="AD1223" s="9"/>
      <c r="AE1223" s="9"/>
      <c r="AF1223" s="10"/>
      <c r="AG1223" s="11"/>
      <c r="AH1223" s="7"/>
      <c r="AI1223" s="7"/>
    </row>
    <row r="1224" spans="1:35" x14ac:dyDescent="0.2">
      <c r="A1224" s="7"/>
      <c r="B1224" s="8"/>
      <c r="C1224" s="8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9"/>
      <c r="AD1224" s="9"/>
      <c r="AE1224" s="9"/>
      <c r="AF1224" s="10"/>
      <c r="AG1224" s="11"/>
      <c r="AH1224" s="7"/>
      <c r="AI1224" s="7"/>
    </row>
    <row r="1225" spans="1:35" x14ac:dyDescent="0.2">
      <c r="A1225" s="7"/>
      <c r="B1225" s="8"/>
      <c r="C1225" s="8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9"/>
      <c r="AD1225" s="9"/>
      <c r="AE1225" s="9"/>
      <c r="AF1225" s="10"/>
      <c r="AG1225" s="11"/>
      <c r="AH1225" s="7"/>
      <c r="AI1225" s="7"/>
    </row>
    <row r="1226" spans="1:35" x14ac:dyDescent="0.2">
      <c r="A1226" s="7"/>
      <c r="B1226" s="8"/>
      <c r="C1226" s="8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9"/>
      <c r="AD1226" s="9"/>
      <c r="AE1226" s="9"/>
      <c r="AF1226" s="10"/>
      <c r="AG1226" s="11"/>
      <c r="AH1226" s="7"/>
      <c r="AI1226" s="7"/>
    </row>
    <row r="1227" spans="1:35" x14ac:dyDescent="0.2">
      <c r="A1227" s="7"/>
      <c r="B1227" s="8"/>
      <c r="C1227" s="8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9"/>
      <c r="AD1227" s="9"/>
      <c r="AE1227" s="9"/>
      <c r="AF1227" s="10"/>
      <c r="AG1227" s="11"/>
      <c r="AH1227" s="7"/>
      <c r="AI1227" s="7"/>
    </row>
    <row r="1228" spans="1:35" x14ac:dyDescent="0.2">
      <c r="A1228" s="7"/>
      <c r="B1228" s="8"/>
      <c r="C1228" s="8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9"/>
      <c r="AD1228" s="9"/>
      <c r="AE1228" s="9"/>
      <c r="AF1228" s="10"/>
      <c r="AG1228" s="11"/>
      <c r="AH1228" s="7"/>
      <c r="AI1228" s="7"/>
    </row>
    <row r="1229" spans="1:35" x14ac:dyDescent="0.2">
      <c r="A1229" s="7"/>
      <c r="B1229" s="8"/>
      <c r="C1229" s="8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9"/>
      <c r="AD1229" s="9"/>
      <c r="AE1229" s="9"/>
      <c r="AF1229" s="10"/>
      <c r="AG1229" s="11"/>
      <c r="AH1229" s="7"/>
      <c r="AI1229" s="7"/>
    </row>
    <row r="1230" spans="1:35" x14ac:dyDescent="0.2">
      <c r="A1230" s="7"/>
      <c r="B1230" s="8"/>
      <c r="C1230" s="8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9"/>
      <c r="AD1230" s="9"/>
      <c r="AE1230" s="9"/>
      <c r="AF1230" s="10"/>
      <c r="AG1230" s="11"/>
      <c r="AH1230" s="7"/>
      <c r="AI1230" s="7"/>
    </row>
    <row r="1231" spans="1:35" x14ac:dyDescent="0.2">
      <c r="A1231" s="7"/>
      <c r="B1231" s="8"/>
      <c r="C1231" s="8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9"/>
      <c r="AD1231" s="9"/>
      <c r="AE1231" s="9"/>
      <c r="AF1231" s="10"/>
      <c r="AG1231" s="11"/>
      <c r="AH1231" s="7"/>
      <c r="AI1231" s="7"/>
    </row>
    <row r="1232" spans="1:35" x14ac:dyDescent="0.2">
      <c r="A1232" s="7"/>
      <c r="B1232" s="8"/>
      <c r="C1232" s="8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9"/>
      <c r="AD1232" s="9"/>
      <c r="AE1232" s="9"/>
      <c r="AF1232" s="10"/>
      <c r="AG1232" s="11"/>
      <c r="AH1232" s="7"/>
      <c r="AI1232" s="7"/>
    </row>
    <row r="1233" spans="1:35" x14ac:dyDescent="0.2">
      <c r="A1233" s="7"/>
      <c r="B1233" s="8"/>
      <c r="C1233" s="8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9"/>
      <c r="AD1233" s="9"/>
      <c r="AE1233" s="9"/>
      <c r="AF1233" s="10"/>
      <c r="AG1233" s="11"/>
      <c r="AH1233" s="7"/>
      <c r="AI1233" s="7"/>
    </row>
    <row r="1234" spans="1:35" x14ac:dyDescent="0.2">
      <c r="A1234" s="7"/>
      <c r="B1234" s="8"/>
      <c r="C1234" s="8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9"/>
      <c r="AD1234" s="9"/>
      <c r="AE1234" s="9"/>
      <c r="AF1234" s="10"/>
      <c r="AG1234" s="11"/>
      <c r="AH1234" s="7"/>
      <c r="AI1234" s="7"/>
    </row>
    <row r="1235" spans="1:35" x14ac:dyDescent="0.2">
      <c r="A1235" s="7"/>
      <c r="B1235" s="8"/>
      <c r="C1235" s="8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9"/>
      <c r="AD1235" s="9"/>
      <c r="AE1235" s="9"/>
      <c r="AF1235" s="10"/>
      <c r="AG1235" s="11"/>
      <c r="AH1235" s="7"/>
      <c r="AI1235" s="7"/>
    </row>
    <row r="1236" spans="1:35" x14ac:dyDescent="0.2">
      <c r="A1236" s="7"/>
      <c r="B1236" s="8"/>
      <c r="C1236" s="8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9"/>
      <c r="AD1236" s="9"/>
      <c r="AE1236" s="9"/>
      <c r="AF1236" s="10"/>
      <c r="AG1236" s="11"/>
      <c r="AH1236" s="7"/>
      <c r="AI1236" s="7"/>
    </row>
    <row r="1237" spans="1:35" x14ac:dyDescent="0.2">
      <c r="A1237" s="7"/>
      <c r="B1237" s="8"/>
      <c r="C1237" s="8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9"/>
      <c r="AD1237" s="9"/>
      <c r="AE1237" s="9"/>
      <c r="AF1237" s="10"/>
      <c r="AG1237" s="11"/>
      <c r="AH1237" s="7"/>
      <c r="AI1237" s="7"/>
    </row>
    <row r="1238" spans="1:35" x14ac:dyDescent="0.2">
      <c r="A1238" s="7"/>
      <c r="B1238" s="8"/>
      <c r="C1238" s="8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9"/>
      <c r="AD1238" s="9"/>
      <c r="AE1238" s="9"/>
      <c r="AF1238" s="10"/>
      <c r="AG1238" s="11"/>
      <c r="AH1238" s="7"/>
      <c r="AI1238" s="7"/>
    </row>
    <row r="1239" spans="1:35" x14ac:dyDescent="0.2">
      <c r="A1239" s="7"/>
      <c r="B1239" s="8"/>
      <c r="C1239" s="8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9"/>
      <c r="AD1239" s="9"/>
      <c r="AE1239" s="9"/>
      <c r="AF1239" s="10"/>
      <c r="AG1239" s="11"/>
      <c r="AH1239" s="7"/>
      <c r="AI1239" s="7"/>
    </row>
    <row r="1240" spans="1:35" x14ac:dyDescent="0.2">
      <c r="A1240" s="7"/>
      <c r="B1240" s="8"/>
      <c r="C1240" s="8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9"/>
      <c r="AD1240" s="9"/>
      <c r="AE1240" s="9"/>
      <c r="AF1240" s="10"/>
      <c r="AG1240" s="11"/>
      <c r="AH1240" s="7"/>
      <c r="AI1240" s="7"/>
    </row>
    <row r="1241" spans="1:35" x14ac:dyDescent="0.2">
      <c r="A1241" s="7"/>
      <c r="B1241" s="8"/>
      <c r="C1241" s="8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9"/>
      <c r="AD1241" s="9"/>
      <c r="AE1241" s="9"/>
      <c r="AF1241" s="10"/>
      <c r="AG1241" s="11"/>
      <c r="AH1241" s="7"/>
      <c r="AI1241" s="7"/>
    </row>
    <row r="1242" spans="1:35" x14ac:dyDescent="0.2">
      <c r="A1242" s="7"/>
      <c r="B1242" s="8"/>
      <c r="C1242" s="8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9"/>
      <c r="AD1242" s="9"/>
      <c r="AE1242" s="9"/>
      <c r="AF1242" s="10"/>
      <c r="AG1242" s="11"/>
      <c r="AH1242" s="7"/>
      <c r="AI1242" s="7"/>
    </row>
    <row r="1243" spans="1:35" x14ac:dyDescent="0.2">
      <c r="A1243" s="7"/>
      <c r="B1243" s="8"/>
      <c r="C1243" s="8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9"/>
      <c r="AD1243" s="9"/>
      <c r="AE1243" s="9"/>
      <c r="AF1243" s="10"/>
      <c r="AG1243" s="11"/>
      <c r="AH1243" s="7"/>
      <c r="AI1243" s="7"/>
    </row>
    <row r="1244" spans="1:35" x14ac:dyDescent="0.2">
      <c r="A1244" s="7"/>
      <c r="B1244" s="8"/>
      <c r="C1244" s="8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9"/>
      <c r="AD1244" s="9"/>
      <c r="AE1244" s="9"/>
      <c r="AF1244" s="10"/>
      <c r="AG1244" s="11"/>
      <c r="AH1244" s="7"/>
      <c r="AI1244" s="7"/>
    </row>
    <row r="1245" spans="1:35" x14ac:dyDescent="0.2">
      <c r="A1245" s="7"/>
      <c r="B1245" s="8"/>
      <c r="C1245" s="8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9"/>
      <c r="AD1245" s="9"/>
      <c r="AE1245" s="9"/>
      <c r="AF1245" s="10"/>
      <c r="AG1245" s="11"/>
      <c r="AH1245" s="7"/>
      <c r="AI1245" s="7"/>
    </row>
    <row r="1246" spans="1:35" x14ac:dyDescent="0.2">
      <c r="A1246" s="7"/>
      <c r="B1246" s="8"/>
      <c r="C1246" s="8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9"/>
      <c r="AD1246" s="9"/>
      <c r="AE1246" s="9"/>
      <c r="AF1246" s="10"/>
      <c r="AG1246" s="11"/>
      <c r="AH1246" s="7"/>
      <c r="AI1246" s="7"/>
    </row>
    <row r="1247" spans="1:35" x14ac:dyDescent="0.2">
      <c r="A1247" s="7"/>
      <c r="B1247" s="8"/>
      <c r="C1247" s="8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9"/>
      <c r="AD1247" s="9"/>
      <c r="AE1247" s="9"/>
      <c r="AF1247" s="10"/>
      <c r="AG1247" s="11"/>
      <c r="AH1247" s="7"/>
      <c r="AI1247" s="7"/>
    </row>
    <row r="1248" spans="1:35" x14ac:dyDescent="0.2">
      <c r="A1248" s="7"/>
      <c r="B1248" s="8"/>
      <c r="C1248" s="8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9"/>
      <c r="AD1248" s="9"/>
      <c r="AE1248" s="9"/>
      <c r="AF1248" s="10"/>
      <c r="AG1248" s="11"/>
      <c r="AH1248" s="7"/>
      <c r="AI1248" s="7"/>
    </row>
    <row r="1249" spans="1:35" x14ac:dyDescent="0.2">
      <c r="A1249" s="7"/>
      <c r="B1249" s="8"/>
      <c r="C1249" s="8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9"/>
      <c r="AD1249" s="9"/>
      <c r="AE1249" s="9"/>
      <c r="AF1249" s="10"/>
      <c r="AG1249" s="11"/>
      <c r="AH1249" s="7"/>
      <c r="AI1249" s="7"/>
    </row>
    <row r="1250" spans="1:35" x14ac:dyDescent="0.2">
      <c r="A1250" s="7"/>
      <c r="B1250" s="8"/>
      <c r="C1250" s="8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9"/>
      <c r="AD1250" s="9"/>
      <c r="AE1250" s="9"/>
      <c r="AF1250" s="10"/>
      <c r="AG1250" s="11"/>
      <c r="AH1250" s="7"/>
      <c r="AI1250" s="7"/>
    </row>
    <row r="1251" spans="1:35" x14ac:dyDescent="0.2">
      <c r="A1251" s="7"/>
      <c r="B1251" s="8"/>
      <c r="C1251" s="8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9"/>
      <c r="AD1251" s="9"/>
      <c r="AE1251" s="9"/>
      <c r="AF1251" s="10"/>
      <c r="AG1251" s="11"/>
      <c r="AH1251" s="7"/>
      <c r="AI1251" s="7"/>
    </row>
    <row r="1252" spans="1:35" x14ac:dyDescent="0.2">
      <c r="A1252" s="7"/>
      <c r="B1252" s="8"/>
      <c r="C1252" s="8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9"/>
      <c r="AD1252" s="9"/>
      <c r="AE1252" s="9"/>
      <c r="AF1252" s="10"/>
      <c r="AG1252" s="11"/>
      <c r="AH1252" s="7"/>
      <c r="AI1252" s="7"/>
    </row>
    <row r="1253" spans="1:35" x14ac:dyDescent="0.2">
      <c r="A1253" s="7"/>
      <c r="B1253" s="8"/>
      <c r="C1253" s="8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9"/>
      <c r="AD1253" s="9"/>
      <c r="AE1253" s="9"/>
      <c r="AF1253" s="10"/>
      <c r="AG1253" s="11"/>
      <c r="AH1253" s="7"/>
      <c r="AI1253" s="7"/>
    </row>
    <row r="1254" spans="1:35" x14ac:dyDescent="0.2">
      <c r="A1254" s="7"/>
      <c r="B1254" s="8"/>
      <c r="C1254" s="8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9"/>
      <c r="AD1254" s="9"/>
      <c r="AE1254" s="9"/>
      <c r="AF1254" s="10"/>
      <c r="AG1254" s="11"/>
      <c r="AH1254" s="7"/>
      <c r="AI1254" s="7"/>
    </row>
    <row r="1255" spans="1:35" x14ac:dyDescent="0.2">
      <c r="A1255" s="7"/>
      <c r="B1255" s="8"/>
      <c r="C1255" s="8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9"/>
      <c r="AD1255" s="9"/>
      <c r="AE1255" s="9"/>
      <c r="AF1255" s="10"/>
      <c r="AG1255" s="11"/>
      <c r="AH1255" s="7"/>
      <c r="AI1255" s="7"/>
    </row>
    <row r="1256" spans="1:35" x14ac:dyDescent="0.2">
      <c r="A1256" s="7"/>
      <c r="B1256" s="8"/>
      <c r="C1256" s="8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9"/>
      <c r="AD1256" s="9"/>
      <c r="AE1256" s="9"/>
      <c r="AF1256" s="10"/>
      <c r="AG1256" s="11"/>
      <c r="AH1256" s="7"/>
      <c r="AI1256" s="7"/>
    </row>
    <row r="1257" spans="1:35" x14ac:dyDescent="0.2">
      <c r="A1257" s="7"/>
      <c r="B1257" s="8"/>
      <c r="C1257" s="8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9"/>
      <c r="AD1257" s="9"/>
      <c r="AE1257" s="9"/>
      <c r="AF1257" s="10"/>
      <c r="AG1257" s="11"/>
      <c r="AH1257" s="7"/>
      <c r="AI1257" s="7"/>
    </row>
    <row r="1258" spans="1:35" x14ac:dyDescent="0.2">
      <c r="A1258" s="7"/>
      <c r="B1258" s="8"/>
      <c r="C1258" s="8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9"/>
      <c r="AD1258" s="9"/>
      <c r="AE1258" s="9"/>
      <c r="AF1258" s="10"/>
      <c r="AG1258" s="11"/>
      <c r="AH1258" s="7"/>
      <c r="AI1258" s="7"/>
    </row>
    <row r="1259" spans="1:35" x14ac:dyDescent="0.2">
      <c r="A1259" s="7"/>
      <c r="B1259" s="8"/>
      <c r="C1259" s="8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9"/>
      <c r="AD1259" s="9"/>
      <c r="AE1259" s="9"/>
      <c r="AF1259" s="10"/>
      <c r="AG1259" s="11"/>
      <c r="AH1259" s="7"/>
      <c r="AI1259" s="7"/>
    </row>
    <row r="1260" spans="1:35" x14ac:dyDescent="0.2">
      <c r="A1260" s="7"/>
      <c r="B1260" s="8"/>
      <c r="C1260" s="8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9"/>
      <c r="AD1260" s="9"/>
      <c r="AE1260" s="9"/>
      <c r="AF1260" s="10"/>
      <c r="AG1260" s="11"/>
      <c r="AH1260" s="7"/>
      <c r="AI1260" s="7"/>
    </row>
    <row r="1261" spans="1:35" x14ac:dyDescent="0.2">
      <c r="A1261" s="7"/>
      <c r="B1261" s="8"/>
      <c r="C1261" s="8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9"/>
      <c r="AD1261" s="9"/>
      <c r="AE1261" s="9"/>
      <c r="AF1261" s="10"/>
      <c r="AG1261" s="11"/>
      <c r="AH1261" s="7"/>
      <c r="AI1261" s="7"/>
    </row>
    <row r="1262" spans="1:35" x14ac:dyDescent="0.2">
      <c r="A1262" s="7"/>
      <c r="B1262" s="8"/>
      <c r="C1262" s="8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9"/>
      <c r="AD1262" s="9"/>
      <c r="AE1262" s="9"/>
      <c r="AF1262" s="10"/>
      <c r="AG1262" s="11"/>
      <c r="AH1262" s="7"/>
      <c r="AI1262" s="7"/>
    </row>
    <row r="1263" spans="1:35" x14ac:dyDescent="0.2">
      <c r="A1263" s="7"/>
      <c r="B1263" s="8"/>
      <c r="C1263" s="8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9"/>
      <c r="AD1263" s="9"/>
      <c r="AE1263" s="9"/>
      <c r="AF1263" s="10"/>
      <c r="AG1263" s="11"/>
      <c r="AH1263" s="7"/>
      <c r="AI1263" s="7"/>
    </row>
    <row r="1264" spans="1:35" x14ac:dyDescent="0.2">
      <c r="A1264" s="7"/>
      <c r="B1264" s="8"/>
      <c r="C1264" s="8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9"/>
      <c r="AD1264" s="9"/>
      <c r="AE1264" s="9"/>
      <c r="AF1264" s="10"/>
      <c r="AG1264" s="11"/>
      <c r="AH1264" s="7"/>
      <c r="AI1264" s="7"/>
    </row>
    <row r="1265" spans="1:35" x14ac:dyDescent="0.2">
      <c r="A1265" s="7"/>
      <c r="B1265" s="8"/>
      <c r="C1265" s="8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9"/>
      <c r="AD1265" s="9"/>
      <c r="AE1265" s="9"/>
      <c r="AF1265" s="10"/>
      <c r="AG1265" s="11"/>
      <c r="AH1265" s="7"/>
      <c r="AI1265" s="7"/>
    </row>
    <row r="1266" spans="1:35" x14ac:dyDescent="0.2">
      <c r="A1266" s="7"/>
      <c r="B1266" s="8"/>
      <c r="C1266" s="8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9"/>
      <c r="AD1266" s="9"/>
      <c r="AE1266" s="9"/>
      <c r="AF1266" s="10"/>
      <c r="AG1266" s="11"/>
      <c r="AH1266" s="7"/>
      <c r="AI1266" s="7"/>
    </row>
    <row r="1267" spans="1:35" x14ac:dyDescent="0.2">
      <c r="A1267" s="7"/>
      <c r="B1267" s="8"/>
      <c r="C1267" s="8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9"/>
      <c r="AD1267" s="9"/>
      <c r="AE1267" s="9"/>
      <c r="AF1267" s="10"/>
      <c r="AG1267" s="11"/>
      <c r="AH1267" s="7"/>
      <c r="AI1267" s="7"/>
    </row>
    <row r="1268" spans="1:35" x14ac:dyDescent="0.2">
      <c r="A1268" s="7"/>
      <c r="B1268" s="8"/>
      <c r="C1268" s="8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9"/>
      <c r="AD1268" s="9"/>
      <c r="AE1268" s="9"/>
      <c r="AF1268" s="10"/>
      <c r="AG1268" s="11"/>
      <c r="AH1268" s="7"/>
      <c r="AI1268" s="7"/>
    </row>
    <row r="1269" spans="1:35" x14ac:dyDescent="0.2">
      <c r="A1269" s="7"/>
      <c r="B1269" s="8"/>
      <c r="C1269" s="8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9"/>
      <c r="AD1269" s="9"/>
      <c r="AE1269" s="9"/>
      <c r="AF1269" s="10"/>
      <c r="AG1269" s="11"/>
      <c r="AH1269" s="7"/>
      <c r="AI1269" s="7"/>
    </row>
    <row r="1270" spans="1:35" x14ac:dyDescent="0.2">
      <c r="A1270" s="7"/>
      <c r="B1270" s="8"/>
      <c r="C1270" s="8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9"/>
      <c r="AD1270" s="9"/>
      <c r="AE1270" s="9"/>
      <c r="AF1270" s="10"/>
      <c r="AG1270" s="11"/>
      <c r="AH1270" s="7"/>
      <c r="AI1270" s="7"/>
    </row>
    <row r="1271" spans="1:35" x14ac:dyDescent="0.2">
      <c r="A1271" s="7"/>
      <c r="B1271" s="8"/>
      <c r="C1271" s="8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9"/>
      <c r="AD1271" s="9"/>
      <c r="AE1271" s="9"/>
      <c r="AF1271" s="10"/>
      <c r="AG1271" s="11"/>
      <c r="AH1271" s="7"/>
      <c r="AI1271" s="7"/>
    </row>
    <row r="1272" spans="1:35" x14ac:dyDescent="0.2">
      <c r="A1272" s="7"/>
      <c r="B1272" s="8"/>
      <c r="C1272" s="8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9"/>
      <c r="AD1272" s="9"/>
      <c r="AE1272" s="9"/>
      <c r="AF1272" s="10"/>
      <c r="AG1272" s="11"/>
      <c r="AH1272" s="7"/>
      <c r="AI1272" s="7"/>
    </row>
    <row r="1273" spans="1:35" x14ac:dyDescent="0.2">
      <c r="A1273" s="7"/>
      <c r="B1273" s="8"/>
      <c r="C1273" s="8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9"/>
      <c r="AD1273" s="9"/>
      <c r="AE1273" s="9"/>
      <c r="AF1273" s="10"/>
      <c r="AG1273" s="11"/>
      <c r="AH1273" s="7"/>
      <c r="AI1273" s="7"/>
    </row>
    <row r="1274" spans="1:35" x14ac:dyDescent="0.2">
      <c r="A1274" s="7"/>
      <c r="B1274" s="8"/>
      <c r="C1274" s="8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9"/>
      <c r="AD1274" s="9"/>
      <c r="AE1274" s="9"/>
      <c r="AF1274" s="10"/>
      <c r="AG1274" s="11"/>
      <c r="AH1274" s="7"/>
      <c r="AI1274" s="7"/>
    </row>
    <row r="1275" spans="1:35" x14ac:dyDescent="0.2">
      <c r="A1275" s="7"/>
      <c r="B1275" s="8"/>
      <c r="C1275" s="8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9"/>
      <c r="AD1275" s="9"/>
      <c r="AE1275" s="9"/>
      <c r="AF1275" s="10"/>
      <c r="AG1275" s="11"/>
      <c r="AH1275" s="7"/>
      <c r="AI1275" s="7"/>
    </row>
    <row r="1276" spans="1:35" x14ac:dyDescent="0.2">
      <c r="A1276" s="7"/>
      <c r="B1276" s="8"/>
      <c r="C1276" s="8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9"/>
      <c r="AD1276" s="9"/>
      <c r="AE1276" s="9"/>
      <c r="AF1276" s="10"/>
      <c r="AG1276" s="11"/>
      <c r="AH1276" s="7"/>
      <c r="AI1276" s="7"/>
    </row>
    <row r="1277" spans="1:35" x14ac:dyDescent="0.2">
      <c r="A1277" s="7"/>
      <c r="B1277" s="8"/>
      <c r="C1277" s="8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9"/>
      <c r="AD1277" s="9"/>
      <c r="AE1277" s="9"/>
      <c r="AF1277" s="10"/>
      <c r="AG1277" s="11"/>
      <c r="AH1277" s="7"/>
      <c r="AI1277" s="7"/>
    </row>
    <row r="1278" spans="1:35" x14ac:dyDescent="0.2">
      <c r="A1278" s="7"/>
      <c r="B1278" s="8"/>
      <c r="C1278" s="8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9"/>
      <c r="AD1278" s="9"/>
      <c r="AE1278" s="9"/>
      <c r="AF1278" s="10"/>
      <c r="AG1278" s="11"/>
      <c r="AH1278" s="7"/>
      <c r="AI1278" s="7"/>
    </row>
    <row r="1279" spans="1:35" x14ac:dyDescent="0.2">
      <c r="A1279" s="7"/>
      <c r="B1279" s="8"/>
      <c r="C1279" s="8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9"/>
      <c r="AD1279" s="9"/>
      <c r="AE1279" s="9"/>
      <c r="AF1279" s="10"/>
      <c r="AG1279" s="11"/>
      <c r="AH1279" s="7"/>
      <c r="AI1279" s="7"/>
    </row>
    <row r="1280" spans="1:35" x14ac:dyDescent="0.2">
      <c r="A1280" s="7"/>
      <c r="B1280" s="8"/>
      <c r="C1280" s="8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9"/>
      <c r="AD1280" s="9"/>
      <c r="AE1280" s="9"/>
      <c r="AF1280" s="10"/>
      <c r="AG1280" s="11"/>
      <c r="AH1280" s="7"/>
      <c r="AI1280" s="7"/>
    </row>
    <row r="1281" spans="1:35" x14ac:dyDescent="0.2">
      <c r="A1281" s="7"/>
      <c r="B1281" s="8"/>
      <c r="C1281" s="8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9"/>
      <c r="AD1281" s="9"/>
      <c r="AE1281" s="9"/>
      <c r="AF1281" s="10"/>
      <c r="AG1281" s="11"/>
      <c r="AH1281" s="7"/>
      <c r="AI1281" s="7"/>
    </row>
    <row r="1282" spans="1:35" x14ac:dyDescent="0.2">
      <c r="A1282" s="7"/>
      <c r="B1282" s="8"/>
      <c r="C1282" s="8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9"/>
      <c r="AD1282" s="9"/>
      <c r="AE1282" s="9"/>
      <c r="AF1282" s="10"/>
      <c r="AG1282" s="11"/>
      <c r="AH1282" s="7"/>
      <c r="AI1282" s="7"/>
    </row>
    <row r="1283" spans="1:35" x14ac:dyDescent="0.2">
      <c r="A1283" s="7"/>
      <c r="B1283" s="8"/>
      <c r="C1283" s="8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9"/>
      <c r="AD1283" s="9"/>
      <c r="AE1283" s="9"/>
      <c r="AF1283" s="10"/>
      <c r="AG1283" s="11"/>
      <c r="AH1283" s="7"/>
      <c r="AI1283" s="7"/>
    </row>
    <row r="1284" spans="1:35" x14ac:dyDescent="0.2">
      <c r="A1284" s="7"/>
      <c r="B1284" s="8"/>
      <c r="C1284" s="8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9"/>
      <c r="AD1284" s="9"/>
      <c r="AE1284" s="9"/>
      <c r="AF1284" s="10"/>
      <c r="AG1284" s="11"/>
      <c r="AH1284" s="7"/>
      <c r="AI1284" s="7"/>
    </row>
    <row r="1285" spans="1:35" x14ac:dyDescent="0.2">
      <c r="A1285" s="7"/>
      <c r="B1285" s="8"/>
      <c r="C1285" s="8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9"/>
      <c r="AD1285" s="9"/>
      <c r="AE1285" s="9"/>
      <c r="AF1285" s="10"/>
      <c r="AG1285" s="11"/>
      <c r="AH1285" s="7"/>
      <c r="AI1285" s="7"/>
    </row>
    <row r="1286" spans="1:35" x14ac:dyDescent="0.2">
      <c r="A1286" s="7"/>
      <c r="B1286" s="8"/>
      <c r="C1286" s="8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9"/>
      <c r="AD1286" s="9"/>
      <c r="AE1286" s="9"/>
      <c r="AF1286" s="10"/>
      <c r="AG1286" s="11"/>
      <c r="AH1286" s="7"/>
      <c r="AI1286" s="7"/>
    </row>
    <row r="1287" spans="1:35" x14ac:dyDescent="0.2">
      <c r="A1287" s="7"/>
      <c r="B1287" s="8"/>
      <c r="C1287" s="8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9"/>
      <c r="AD1287" s="9"/>
      <c r="AE1287" s="9"/>
      <c r="AF1287" s="10"/>
      <c r="AG1287" s="11"/>
      <c r="AH1287" s="7"/>
      <c r="AI1287" s="7"/>
    </row>
    <row r="1288" spans="1:35" x14ac:dyDescent="0.2">
      <c r="A1288" s="7"/>
      <c r="B1288" s="8"/>
      <c r="C1288" s="8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9"/>
      <c r="AD1288" s="9"/>
      <c r="AE1288" s="9"/>
      <c r="AF1288" s="10"/>
      <c r="AG1288" s="11"/>
      <c r="AH1288" s="7"/>
      <c r="AI1288" s="7"/>
    </row>
    <row r="1289" spans="1:35" x14ac:dyDescent="0.2">
      <c r="A1289" s="7"/>
      <c r="B1289" s="8"/>
      <c r="C1289" s="8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9"/>
      <c r="AD1289" s="9"/>
      <c r="AE1289" s="9"/>
      <c r="AF1289" s="10"/>
      <c r="AG1289" s="11"/>
      <c r="AH1289" s="7"/>
      <c r="AI1289" s="7"/>
    </row>
    <row r="1290" spans="1:35" x14ac:dyDescent="0.2">
      <c r="A1290" s="7"/>
      <c r="B1290" s="8"/>
      <c r="C1290" s="8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9"/>
      <c r="AD1290" s="9"/>
      <c r="AE1290" s="9"/>
      <c r="AF1290" s="10"/>
      <c r="AG1290" s="11"/>
      <c r="AH1290" s="7"/>
      <c r="AI1290" s="7"/>
    </row>
    <row r="1291" spans="1:35" x14ac:dyDescent="0.2">
      <c r="A1291" s="7"/>
      <c r="B1291" s="8"/>
      <c r="C1291" s="8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9"/>
      <c r="AD1291" s="9"/>
      <c r="AE1291" s="9"/>
      <c r="AF1291" s="10"/>
      <c r="AG1291" s="11"/>
      <c r="AH1291" s="7"/>
      <c r="AI1291" s="7"/>
    </row>
    <row r="1292" spans="1:35" x14ac:dyDescent="0.2">
      <c r="A1292" s="7"/>
      <c r="B1292" s="8"/>
      <c r="C1292" s="8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9"/>
      <c r="AD1292" s="9"/>
      <c r="AE1292" s="9"/>
      <c r="AF1292" s="10"/>
      <c r="AG1292" s="11"/>
      <c r="AH1292" s="7"/>
      <c r="AI1292" s="7"/>
    </row>
    <row r="1293" spans="1:35" x14ac:dyDescent="0.2">
      <c r="A1293" s="7"/>
      <c r="B1293" s="8"/>
      <c r="C1293" s="8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9"/>
      <c r="AD1293" s="9"/>
      <c r="AE1293" s="9"/>
      <c r="AF1293" s="10"/>
      <c r="AG1293" s="11"/>
      <c r="AH1293" s="7"/>
      <c r="AI1293" s="7"/>
    </row>
    <row r="1294" spans="1:35" x14ac:dyDescent="0.2">
      <c r="A1294" s="7"/>
      <c r="B1294" s="8"/>
      <c r="C1294" s="8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9"/>
      <c r="AD1294" s="9"/>
      <c r="AE1294" s="9"/>
      <c r="AF1294" s="10"/>
      <c r="AG1294" s="11"/>
      <c r="AH1294" s="7"/>
      <c r="AI1294" s="7"/>
    </row>
    <row r="1295" spans="1:35" x14ac:dyDescent="0.2">
      <c r="A1295" s="7"/>
      <c r="B1295" s="8"/>
      <c r="C1295" s="8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9"/>
      <c r="AD1295" s="9"/>
      <c r="AE1295" s="9"/>
      <c r="AF1295" s="10"/>
      <c r="AG1295" s="11"/>
      <c r="AH1295" s="7"/>
      <c r="AI1295" s="7"/>
    </row>
    <row r="1296" spans="1:35" x14ac:dyDescent="0.2">
      <c r="A1296" s="7"/>
      <c r="B1296" s="8"/>
      <c r="C1296" s="8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9"/>
      <c r="AD1296" s="9"/>
      <c r="AE1296" s="9"/>
      <c r="AF1296" s="10"/>
      <c r="AG1296" s="11"/>
      <c r="AH1296" s="7"/>
      <c r="AI1296" s="7"/>
    </row>
    <row r="1297" spans="1:35" x14ac:dyDescent="0.2">
      <c r="A1297" s="7"/>
      <c r="B1297" s="8"/>
      <c r="C1297" s="8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9"/>
      <c r="AD1297" s="9"/>
      <c r="AE1297" s="9"/>
      <c r="AF1297" s="10"/>
      <c r="AG1297" s="11"/>
      <c r="AH1297" s="7"/>
      <c r="AI1297" s="7"/>
    </row>
    <row r="1298" spans="1:35" x14ac:dyDescent="0.2">
      <c r="A1298" s="7"/>
      <c r="B1298" s="8"/>
      <c r="C1298" s="8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9"/>
      <c r="AD1298" s="9"/>
      <c r="AE1298" s="9"/>
      <c r="AF1298" s="10"/>
      <c r="AG1298" s="11"/>
      <c r="AH1298" s="7"/>
      <c r="AI1298" s="7"/>
    </row>
    <row r="1299" spans="1:35" x14ac:dyDescent="0.2">
      <c r="A1299" s="7"/>
      <c r="B1299" s="8"/>
      <c r="C1299" s="8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9"/>
      <c r="AD1299" s="9"/>
      <c r="AE1299" s="9"/>
      <c r="AF1299" s="10"/>
      <c r="AG1299" s="11"/>
      <c r="AH1299" s="7"/>
      <c r="AI1299" s="7"/>
    </row>
    <row r="1300" spans="1:35" x14ac:dyDescent="0.2">
      <c r="A1300" s="7"/>
      <c r="B1300" s="8"/>
      <c r="C1300" s="8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9"/>
      <c r="AD1300" s="9"/>
      <c r="AE1300" s="9"/>
      <c r="AF1300" s="10"/>
      <c r="AG1300" s="11"/>
      <c r="AH1300" s="7"/>
      <c r="AI1300" s="7"/>
    </row>
    <row r="1301" spans="1:35" x14ac:dyDescent="0.2">
      <c r="A1301" s="7"/>
      <c r="B1301" s="8"/>
      <c r="C1301" s="8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9"/>
      <c r="AD1301" s="9"/>
      <c r="AE1301" s="9"/>
      <c r="AF1301" s="10"/>
      <c r="AG1301" s="11"/>
      <c r="AH1301" s="7"/>
      <c r="AI1301" s="7"/>
    </row>
    <row r="1302" spans="1:35" x14ac:dyDescent="0.2">
      <c r="A1302" s="7"/>
      <c r="B1302" s="8"/>
      <c r="C1302" s="8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9"/>
      <c r="AD1302" s="9"/>
      <c r="AE1302" s="9"/>
      <c r="AF1302" s="10"/>
      <c r="AG1302" s="11"/>
      <c r="AH1302" s="7"/>
      <c r="AI1302" s="7"/>
    </row>
    <row r="1303" spans="1:35" x14ac:dyDescent="0.2">
      <c r="A1303" s="7"/>
      <c r="B1303" s="8"/>
      <c r="C1303" s="8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9"/>
      <c r="AD1303" s="9"/>
      <c r="AE1303" s="9"/>
      <c r="AF1303" s="10"/>
      <c r="AG1303" s="11"/>
      <c r="AH1303" s="7"/>
      <c r="AI1303" s="7"/>
    </row>
    <row r="1304" spans="1:35" x14ac:dyDescent="0.2">
      <c r="A1304" s="7"/>
      <c r="B1304" s="8"/>
      <c r="C1304" s="8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9"/>
      <c r="AD1304" s="9"/>
      <c r="AE1304" s="9"/>
      <c r="AF1304" s="10"/>
      <c r="AG1304" s="11"/>
      <c r="AH1304" s="7"/>
      <c r="AI1304" s="7"/>
    </row>
    <row r="1305" spans="1:35" x14ac:dyDescent="0.2">
      <c r="A1305" s="7"/>
      <c r="B1305" s="8"/>
      <c r="C1305" s="8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9"/>
      <c r="AD1305" s="9"/>
      <c r="AE1305" s="9"/>
      <c r="AF1305" s="10"/>
      <c r="AG1305" s="11"/>
      <c r="AH1305" s="7"/>
      <c r="AI1305" s="7"/>
    </row>
    <row r="1306" spans="1:35" x14ac:dyDescent="0.2">
      <c r="A1306" s="7"/>
      <c r="B1306" s="8"/>
      <c r="C1306" s="8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9"/>
      <c r="AD1306" s="9"/>
      <c r="AE1306" s="9"/>
      <c r="AF1306" s="10"/>
      <c r="AG1306" s="11"/>
      <c r="AH1306" s="7"/>
      <c r="AI1306" s="7"/>
    </row>
    <row r="1307" spans="1:35" x14ac:dyDescent="0.2">
      <c r="A1307" s="7"/>
      <c r="B1307" s="8"/>
      <c r="C1307" s="8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9"/>
      <c r="AD1307" s="9"/>
      <c r="AE1307" s="9"/>
      <c r="AF1307" s="10"/>
      <c r="AG1307" s="11"/>
      <c r="AH1307" s="7"/>
      <c r="AI1307" s="7"/>
    </row>
    <row r="1308" spans="1:35" x14ac:dyDescent="0.2">
      <c r="A1308" s="7"/>
      <c r="B1308" s="8"/>
      <c r="C1308" s="8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9"/>
      <c r="AD1308" s="9"/>
      <c r="AE1308" s="9"/>
      <c r="AF1308" s="10"/>
      <c r="AG1308" s="11"/>
      <c r="AH1308" s="7"/>
      <c r="AI1308" s="7"/>
    </row>
    <row r="1309" spans="1:35" x14ac:dyDescent="0.2">
      <c r="A1309" s="7"/>
      <c r="B1309" s="8"/>
      <c r="C1309" s="8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9"/>
      <c r="AD1309" s="9"/>
      <c r="AE1309" s="9"/>
      <c r="AF1309" s="10"/>
      <c r="AG1309" s="11"/>
      <c r="AH1309" s="7"/>
      <c r="AI1309" s="7"/>
    </row>
    <row r="1310" spans="1:35" x14ac:dyDescent="0.2">
      <c r="A1310" s="7"/>
      <c r="B1310" s="8"/>
      <c r="C1310" s="8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9"/>
      <c r="AD1310" s="9"/>
      <c r="AE1310" s="9"/>
      <c r="AF1310" s="10"/>
      <c r="AG1310" s="11"/>
      <c r="AH1310" s="7"/>
      <c r="AI1310" s="7"/>
    </row>
    <row r="1311" spans="1:35" x14ac:dyDescent="0.2">
      <c r="A1311" s="7"/>
      <c r="B1311" s="8"/>
      <c r="C1311" s="8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9"/>
      <c r="AD1311" s="9"/>
      <c r="AE1311" s="9"/>
      <c r="AF1311" s="10"/>
      <c r="AG1311" s="11"/>
      <c r="AH1311" s="7"/>
      <c r="AI1311" s="7"/>
    </row>
    <row r="1312" spans="1:35" x14ac:dyDescent="0.2">
      <c r="A1312" s="7"/>
      <c r="B1312" s="8"/>
      <c r="C1312" s="8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9"/>
      <c r="AD1312" s="9"/>
      <c r="AE1312" s="9"/>
      <c r="AF1312" s="10"/>
      <c r="AG1312" s="11"/>
      <c r="AH1312" s="7"/>
      <c r="AI1312" s="7"/>
    </row>
    <row r="1313" spans="1:35" x14ac:dyDescent="0.2">
      <c r="A1313" s="7"/>
      <c r="B1313" s="8"/>
      <c r="C1313" s="8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9"/>
      <c r="AD1313" s="9"/>
      <c r="AE1313" s="9"/>
      <c r="AF1313" s="10"/>
      <c r="AG1313" s="11"/>
      <c r="AH1313" s="7"/>
      <c r="AI1313" s="7"/>
    </row>
    <row r="1314" spans="1:35" x14ac:dyDescent="0.2">
      <c r="A1314" s="7"/>
      <c r="B1314" s="8"/>
      <c r="C1314" s="8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9"/>
      <c r="AD1314" s="9"/>
      <c r="AE1314" s="9"/>
      <c r="AF1314" s="10"/>
      <c r="AG1314" s="11"/>
      <c r="AH1314" s="7"/>
      <c r="AI1314" s="7"/>
    </row>
    <row r="1315" spans="1:35" x14ac:dyDescent="0.2">
      <c r="A1315" s="7"/>
      <c r="B1315" s="8"/>
      <c r="C1315" s="8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9"/>
      <c r="AD1315" s="9"/>
      <c r="AE1315" s="9"/>
      <c r="AF1315" s="10"/>
      <c r="AG1315" s="11"/>
      <c r="AH1315" s="7"/>
      <c r="AI1315" s="7"/>
    </row>
    <row r="1316" spans="1:35" x14ac:dyDescent="0.2">
      <c r="A1316" s="7"/>
      <c r="B1316" s="8"/>
      <c r="C1316" s="8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9"/>
      <c r="AD1316" s="9"/>
      <c r="AE1316" s="9"/>
      <c r="AF1316" s="10"/>
      <c r="AG1316" s="11"/>
      <c r="AH1316" s="7"/>
      <c r="AI1316" s="7"/>
    </row>
    <row r="1317" spans="1:35" x14ac:dyDescent="0.2">
      <c r="A1317" s="7"/>
      <c r="B1317" s="8"/>
      <c r="C1317" s="8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9"/>
      <c r="AD1317" s="9"/>
      <c r="AE1317" s="9"/>
      <c r="AF1317" s="10"/>
      <c r="AG1317" s="11"/>
      <c r="AH1317" s="7"/>
      <c r="AI1317" s="7"/>
    </row>
    <row r="1318" spans="1:35" x14ac:dyDescent="0.2">
      <c r="A1318" s="7"/>
      <c r="B1318" s="8"/>
      <c r="C1318" s="8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9"/>
      <c r="AD1318" s="9"/>
      <c r="AE1318" s="9"/>
      <c r="AF1318" s="10"/>
      <c r="AG1318" s="11"/>
      <c r="AH1318" s="7"/>
      <c r="AI1318" s="7"/>
    </row>
    <row r="1319" spans="1:35" x14ac:dyDescent="0.2">
      <c r="A1319" s="7"/>
      <c r="B1319" s="8"/>
      <c r="C1319" s="8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9"/>
      <c r="AD1319" s="9"/>
      <c r="AE1319" s="9"/>
      <c r="AF1319" s="10"/>
      <c r="AG1319" s="11"/>
      <c r="AH1319" s="7"/>
      <c r="AI1319" s="7"/>
    </row>
    <row r="1320" spans="1:35" x14ac:dyDescent="0.2">
      <c r="A1320" s="7"/>
      <c r="B1320" s="8"/>
      <c r="C1320" s="8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9"/>
      <c r="AD1320" s="9"/>
      <c r="AE1320" s="9"/>
      <c r="AF1320" s="10"/>
      <c r="AG1320" s="11"/>
      <c r="AH1320" s="7"/>
      <c r="AI1320" s="7"/>
    </row>
    <row r="1321" spans="1:35" x14ac:dyDescent="0.2">
      <c r="A1321" s="7"/>
      <c r="B1321" s="8"/>
      <c r="C1321" s="8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9"/>
      <c r="AD1321" s="9"/>
      <c r="AE1321" s="9"/>
      <c r="AF1321" s="10"/>
      <c r="AG1321" s="11"/>
      <c r="AH1321" s="7"/>
      <c r="AI1321" s="7"/>
    </row>
    <row r="1322" spans="1:35" x14ac:dyDescent="0.2">
      <c r="A1322" s="7"/>
      <c r="B1322" s="8"/>
      <c r="C1322" s="8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9"/>
      <c r="AD1322" s="9"/>
      <c r="AE1322" s="9"/>
      <c r="AF1322" s="10"/>
      <c r="AG1322" s="11"/>
      <c r="AH1322" s="7"/>
      <c r="AI1322" s="7"/>
    </row>
    <row r="1323" spans="1:35" x14ac:dyDescent="0.2">
      <c r="A1323" s="7"/>
      <c r="B1323" s="8"/>
      <c r="C1323" s="8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9"/>
      <c r="AD1323" s="9"/>
      <c r="AE1323" s="9"/>
      <c r="AF1323" s="10"/>
      <c r="AG1323" s="11"/>
      <c r="AH1323" s="7"/>
      <c r="AI1323" s="7"/>
    </row>
    <row r="1324" spans="1:35" x14ac:dyDescent="0.2">
      <c r="A1324" s="7"/>
      <c r="B1324" s="8"/>
      <c r="C1324" s="8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9"/>
      <c r="AD1324" s="9"/>
      <c r="AE1324" s="9"/>
      <c r="AF1324" s="10"/>
      <c r="AG1324" s="11"/>
      <c r="AH1324" s="7"/>
      <c r="AI1324" s="7"/>
    </row>
    <row r="1325" spans="1:35" x14ac:dyDescent="0.2">
      <c r="A1325" s="7"/>
      <c r="B1325" s="8"/>
      <c r="C1325" s="8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9"/>
      <c r="AD1325" s="9"/>
      <c r="AE1325" s="9"/>
      <c r="AF1325" s="10"/>
      <c r="AG1325" s="11"/>
      <c r="AH1325" s="7"/>
      <c r="AI1325" s="7"/>
    </row>
    <row r="1326" spans="1:35" x14ac:dyDescent="0.2">
      <c r="A1326" s="7"/>
      <c r="B1326" s="8"/>
      <c r="C1326" s="8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9"/>
      <c r="AD1326" s="9"/>
      <c r="AE1326" s="9"/>
      <c r="AF1326" s="10"/>
      <c r="AG1326" s="11"/>
      <c r="AH1326" s="7"/>
      <c r="AI1326" s="7"/>
    </row>
    <row r="1327" spans="1:35" x14ac:dyDescent="0.2">
      <c r="A1327" s="7"/>
      <c r="B1327" s="8"/>
      <c r="C1327" s="8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9"/>
      <c r="AD1327" s="9"/>
      <c r="AE1327" s="9"/>
      <c r="AF1327" s="10"/>
      <c r="AG1327" s="11"/>
      <c r="AH1327" s="7"/>
      <c r="AI1327" s="7"/>
    </row>
    <row r="1328" spans="1:35" x14ac:dyDescent="0.2">
      <c r="A1328" s="7"/>
      <c r="B1328" s="8"/>
      <c r="C1328" s="8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9"/>
      <c r="AD1328" s="9"/>
      <c r="AE1328" s="9"/>
      <c r="AF1328" s="10"/>
      <c r="AG1328" s="11"/>
      <c r="AH1328" s="7"/>
      <c r="AI1328" s="7"/>
    </row>
    <row r="1329" spans="1:35" x14ac:dyDescent="0.2">
      <c r="A1329" s="7"/>
      <c r="B1329" s="8"/>
      <c r="C1329" s="8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9"/>
      <c r="AD1329" s="9"/>
      <c r="AE1329" s="9"/>
      <c r="AF1329" s="10"/>
      <c r="AG1329" s="11"/>
      <c r="AH1329" s="7"/>
      <c r="AI1329" s="7"/>
    </row>
    <row r="1330" spans="1:35" x14ac:dyDescent="0.2">
      <c r="A1330" s="7"/>
      <c r="B1330" s="8"/>
      <c r="C1330" s="8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9"/>
      <c r="AD1330" s="9"/>
      <c r="AE1330" s="9"/>
      <c r="AF1330" s="10"/>
      <c r="AG1330" s="11"/>
      <c r="AH1330" s="7"/>
      <c r="AI1330" s="7"/>
    </row>
    <row r="1331" spans="1:35" x14ac:dyDescent="0.2">
      <c r="A1331" s="7"/>
      <c r="B1331" s="8"/>
      <c r="C1331" s="8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9"/>
      <c r="AD1331" s="9"/>
      <c r="AE1331" s="9"/>
      <c r="AF1331" s="10"/>
      <c r="AG1331" s="11"/>
      <c r="AH1331" s="7"/>
      <c r="AI1331" s="7"/>
    </row>
    <row r="1332" spans="1:35" x14ac:dyDescent="0.2">
      <c r="A1332" s="7"/>
      <c r="B1332" s="8"/>
      <c r="C1332" s="8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9"/>
      <c r="AD1332" s="9"/>
      <c r="AE1332" s="9"/>
      <c r="AF1332" s="10"/>
      <c r="AG1332" s="11"/>
      <c r="AH1332" s="7"/>
      <c r="AI1332" s="7"/>
    </row>
    <row r="1333" spans="1:35" x14ac:dyDescent="0.2">
      <c r="A1333" s="7"/>
      <c r="B1333" s="8"/>
      <c r="C1333" s="8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9"/>
      <c r="AD1333" s="9"/>
      <c r="AE1333" s="9"/>
      <c r="AF1333" s="10"/>
      <c r="AG1333" s="11"/>
      <c r="AH1333" s="7"/>
      <c r="AI1333" s="7"/>
    </row>
    <row r="1334" spans="1:35" x14ac:dyDescent="0.2">
      <c r="A1334" s="7"/>
      <c r="B1334" s="8"/>
      <c r="C1334" s="8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9"/>
      <c r="AD1334" s="9"/>
      <c r="AE1334" s="9"/>
      <c r="AF1334" s="10"/>
      <c r="AG1334" s="11"/>
      <c r="AH1334" s="7"/>
      <c r="AI1334" s="7"/>
    </row>
    <row r="1335" spans="1:35" x14ac:dyDescent="0.2">
      <c r="A1335" s="7"/>
      <c r="B1335" s="8"/>
      <c r="C1335" s="8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9"/>
      <c r="AD1335" s="9"/>
      <c r="AE1335" s="9"/>
      <c r="AF1335" s="10"/>
      <c r="AG1335" s="11"/>
      <c r="AH1335" s="7"/>
      <c r="AI1335" s="7"/>
    </row>
    <row r="1336" spans="1:35" x14ac:dyDescent="0.2">
      <c r="A1336" s="7"/>
      <c r="B1336" s="8"/>
      <c r="C1336" s="8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9"/>
      <c r="AD1336" s="9"/>
      <c r="AE1336" s="9"/>
      <c r="AF1336" s="10"/>
      <c r="AG1336" s="11"/>
      <c r="AH1336" s="7"/>
      <c r="AI1336" s="7"/>
    </row>
    <row r="1337" spans="1:35" x14ac:dyDescent="0.2">
      <c r="A1337" s="7"/>
      <c r="B1337" s="8"/>
      <c r="C1337" s="8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9"/>
      <c r="AD1337" s="9"/>
      <c r="AE1337" s="9"/>
      <c r="AF1337" s="10"/>
      <c r="AG1337" s="11"/>
      <c r="AH1337" s="7"/>
      <c r="AI1337" s="7"/>
    </row>
    <row r="1338" spans="1:35" x14ac:dyDescent="0.2">
      <c r="A1338" s="7"/>
      <c r="B1338" s="8"/>
      <c r="C1338" s="8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9"/>
      <c r="AD1338" s="9"/>
      <c r="AE1338" s="9"/>
      <c r="AF1338" s="10"/>
      <c r="AG1338" s="11"/>
      <c r="AH1338" s="7"/>
      <c r="AI1338" s="7"/>
    </row>
    <row r="1339" spans="1:35" x14ac:dyDescent="0.2">
      <c r="A1339" s="7"/>
      <c r="B1339" s="8"/>
      <c r="C1339" s="8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9"/>
      <c r="AD1339" s="9"/>
      <c r="AE1339" s="9"/>
      <c r="AF1339" s="10"/>
      <c r="AG1339" s="11"/>
      <c r="AH1339" s="7"/>
      <c r="AI1339" s="7"/>
    </row>
    <row r="1340" spans="1:35" x14ac:dyDescent="0.2">
      <c r="A1340" s="7"/>
      <c r="B1340" s="8"/>
      <c r="C1340" s="8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9"/>
      <c r="AD1340" s="9"/>
      <c r="AE1340" s="9"/>
      <c r="AF1340" s="10"/>
      <c r="AG1340" s="11"/>
      <c r="AH1340" s="7"/>
      <c r="AI1340" s="7"/>
    </row>
    <row r="1341" spans="1:35" x14ac:dyDescent="0.2">
      <c r="A1341" s="7"/>
      <c r="B1341" s="8"/>
      <c r="C1341" s="8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9"/>
      <c r="AD1341" s="9"/>
      <c r="AE1341" s="9"/>
      <c r="AF1341" s="10"/>
      <c r="AG1341" s="11"/>
      <c r="AH1341" s="7"/>
      <c r="AI1341" s="7"/>
    </row>
    <row r="1342" spans="1:35" x14ac:dyDescent="0.2">
      <c r="A1342" s="7"/>
      <c r="B1342" s="8"/>
      <c r="C1342" s="8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9"/>
      <c r="AD1342" s="9"/>
      <c r="AE1342" s="9"/>
      <c r="AF1342" s="10"/>
      <c r="AG1342" s="11"/>
      <c r="AH1342" s="7"/>
      <c r="AI1342" s="7"/>
    </row>
    <row r="1343" spans="1:35" x14ac:dyDescent="0.2">
      <c r="A1343" s="7"/>
      <c r="B1343" s="8"/>
      <c r="C1343" s="8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9"/>
      <c r="AD1343" s="9"/>
      <c r="AE1343" s="9"/>
      <c r="AF1343" s="10"/>
      <c r="AG1343" s="11"/>
      <c r="AH1343" s="7"/>
      <c r="AI1343" s="7"/>
    </row>
    <row r="1344" spans="1:35" x14ac:dyDescent="0.2">
      <c r="A1344" s="7"/>
      <c r="B1344" s="8"/>
      <c r="C1344" s="8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9"/>
      <c r="AD1344" s="9"/>
      <c r="AE1344" s="9"/>
      <c r="AF1344" s="10"/>
      <c r="AG1344" s="11"/>
      <c r="AH1344" s="7"/>
      <c r="AI1344" s="7"/>
    </row>
    <row r="1345" spans="1:35" x14ac:dyDescent="0.2">
      <c r="A1345" s="7"/>
      <c r="B1345" s="8"/>
      <c r="C1345" s="8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9"/>
      <c r="AD1345" s="9"/>
      <c r="AE1345" s="9"/>
      <c r="AF1345" s="10"/>
      <c r="AG1345" s="11"/>
      <c r="AH1345" s="7"/>
      <c r="AI1345" s="7"/>
    </row>
    <row r="1346" spans="1:35" x14ac:dyDescent="0.2">
      <c r="A1346" s="7"/>
      <c r="B1346" s="8"/>
      <c r="C1346" s="8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9"/>
      <c r="AD1346" s="9"/>
      <c r="AE1346" s="9"/>
      <c r="AF1346" s="10"/>
      <c r="AG1346" s="11"/>
      <c r="AH1346" s="7"/>
      <c r="AI1346" s="7"/>
    </row>
    <row r="1347" spans="1:35" x14ac:dyDescent="0.2">
      <c r="A1347" s="7"/>
      <c r="B1347" s="8"/>
      <c r="C1347" s="8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9"/>
      <c r="AD1347" s="9"/>
      <c r="AE1347" s="9"/>
      <c r="AF1347" s="10"/>
      <c r="AG1347" s="11"/>
      <c r="AH1347" s="7"/>
      <c r="AI1347" s="7"/>
    </row>
    <row r="1348" spans="1:35" x14ac:dyDescent="0.2">
      <c r="A1348" s="7"/>
      <c r="B1348" s="8"/>
      <c r="C1348" s="8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9"/>
      <c r="AD1348" s="9"/>
      <c r="AE1348" s="9"/>
      <c r="AF1348" s="10"/>
      <c r="AG1348" s="11"/>
      <c r="AH1348" s="7"/>
      <c r="AI1348" s="7"/>
    </row>
    <row r="1349" spans="1:35" x14ac:dyDescent="0.2">
      <c r="A1349" s="7"/>
      <c r="B1349" s="8"/>
      <c r="C1349" s="8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9"/>
      <c r="AD1349" s="9"/>
      <c r="AE1349" s="9"/>
      <c r="AF1349" s="10"/>
      <c r="AG1349" s="11"/>
      <c r="AH1349" s="7"/>
      <c r="AI1349" s="7"/>
    </row>
    <row r="1350" spans="1:35" x14ac:dyDescent="0.2">
      <c r="A1350" s="7"/>
      <c r="B1350" s="8"/>
      <c r="C1350" s="8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9"/>
      <c r="AD1350" s="9"/>
      <c r="AE1350" s="9"/>
      <c r="AF1350" s="10"/>
      <c r="AG1350" s="11"/>
      <c r="AH1350" s="7"/>
      <c r="AI1350" s="7"/>
    </row>
    <row r="1351" spans="1:35" x14ac:dyDescent="0.2">
      <c r="A1351" s="7"/>
      <c r="B1351" s="8"/>
      <c r="C1351" s="8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9"/>
      <c r="AD1351" s="9"/>
      <c r="AE1351" s="9"/>
      <c r="AF1351" s="10"/>
      <c r="AG1351" s="11"/>
      <c r="AH1351" s="7"/>
      <c r="AI1351" s="7"/>
    </row>
    <row r="1352" spans="1:35" x14ac:dyDescent="0.2">
      <c r="A1352" s="7"/>
      <c r="B1352" s="8"/>
      <c r="C1352" s="8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9"/>
      <c r="AD1352" s="9"/>
      <c r="AE1352" s="9"/>
      <c r="AF1352" s="10"/>
      <c r="AG1352" s="11"/>
      <c r="AH1352" s="7"/>
      <c r="AI1352" s="7"/>
    </row>
    <row r="1353" spans="1:35" x14ac:dyDescent="0.2">
      <c r="A1353" s="7"/>
      <c r="B1353" s="8"/>
      <c r="C1353" s="8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9"/>
      <c r="AD1353" s="9"/>
      <c r="AE1353" s="9"/>
      <c r="AF1353" s="10"/>
      <c r="AG1353" s="11"/>
      <c r="AH1353" s="7"/>
      <c r="AI1353" s="7"/>
    </row>
    <row r="1354" spans="1:35" x14ac:dyDescent="0.2">
      <c r="A1354" s="7"/>
      <c r="B1354" s="8"/>
      <c r="C1354" s="8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9"/>
      <c r="AD1354" s="9"/>
      <c r="AE1354" s="9"/>
      <c r="AF1354" s="10"/>
      <c r="AG1354" s="11"/>
      <c r="AH1354" s="7"/>
      <c r="AI1354" s="7"/>
    </row>
    <row r="1355" spans="1:35" x14ac:dyDescent="0.2">
      <c r="A1355" s="7"/>
      <c r="B1355" s="8"/>
      <c r="C1355" s="8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9"/>
      <c r="AD1355" s="9"/>
      <c r="AE1355" s="9"/>
      <c r="AF1355" s="10"/>
      <c r="AG1355" s="11"/>
      <c r="AH1355" s="7"/>
      <c r="AI1355" s="7"/>
    </row>
    <row r="1356" spans="1:35" x14ac:dyDescent="0.2">
      <c r="A1356" s="7"/>
      <c r="B1356" s="8"/>
      <c r="C1356" s="8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9"/>
      <c r="AD1356" s="9"/>
      <c r="AE1356" s="9"/>
      <c r="AF1356" s="10"/>
      <c r="AG1356" s="11"/>
      <c r="AH1356" s="7"/>
      <c r="AI1356" s="7"/>
    </row>
    <row r="1357" spans="1:35" x14ac:dyDescent="0.2">
      <c r="A1357" s="7"/>
      <c r="B1357" s="8"/>
      <c r="C1357" s="8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9"/>
      <c r="AD1357" s="9"/>
      <c r="AE1357" s="9"/>
      <c r="AF1357" s="10"/>
      <c r="AG1357" s="11"/>
      <c r="AH1357" s="7"/>
      <c r="AI1357" s="7"/>
    </row>
    <row r="1358" spans="1:35" x14ac:dyDescent="0.2">
      <c r="A1358" s="7"/>
      <c r="B1358" s="8"/>
      <c r="C1358" s="8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9"/>
      <c r="AD1358" s="9"/>
      <c r="AE1358" s="9"/>
      <c r="AF1358" s="10"/>
      <c r="AG1358" s="11"/>
      <c r="AH1358" s="7"/>
      <c r="AI1358" s="7"/>
    </row>
    <row r="1359" spans="1:35" x14ac:dyDescent="0.2">
      <c r="A1359" s="7"/>
      <c r="B1359" s="8"/>
      <c r="C1359" s="8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9"/>
      <c r="AD1359" s="9"/>
      <c r="AE1359" s="9"/>
      <c r="AF1359" s="10"/>
      <c r="AG1359" s="11"/>
      <c r="AH1359" s="7"/>
      <c r="AI1359" s="7"/>
    </row>
    <row r="1360" spans="1:35" x14ac:dyDescent="0.2">
      <c r="A1360" s="7"/>
      <c r="B1360" s="8"/>
      <c r="C1360" s="8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9"/>
      <c r="AD1360" s="9"/>
      <c r="AE1360" s="9"/>
      <c r="AF1360" s="10"/>
      <c r="AG1360" s="11"/>
      <c r="AH1360" s="7"/>
      <c r="AI1360" s="7"/>
    </row>
    <row r="1361" spans="1:35" x14ac:dyDescent="0.2">
      <c r="A1361" s="7"/>
      <c r="B1361" s="8"/>
      <c r="C1361" s="8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9"/>
      <c r="AD1361" s="9"/>
      <c r="AE1361" s="9"/>
      <c r="AF1361" s="10"/>
      <c r="AG1361" s="11"/>
      <c r="AH1361" s="7"/>
      <c r="AI1361" s="7"/>
    </row>
    <row r="1362" spans="1:35" x14ac:dyDescent="0.2">
      <c r="A1362" s="7"/>
      <c r="B1362" s="8"/>
      <c r="C1362" s="8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9"/>
      <c r="AD1362" s="9"/>
      <c r="AE1362" s="9"/>
      <c r="AF1362" s="10"/>
      <c r="AG1362" s="11"/>
      <c r="AH1362" s="7"/>
      <c r="AI1362" s="7"/>
    </row>
    <row r="1363" spans="1:35" x14ac:dyDescent="0.2">
      <c r="A1363" s="7"/>
      <c r="B1363" s="8"/>
      <c r="C1363" s="8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9"/>
      <c r="AD1363" s="9"/>
      <c r="AE1363" s="9"/>
      <c r="AF1363" s="10"/>
      <c r="AG1363" s="11"/>
      <c r="AH1363" s="7"/>
      <c r="AI1363" s="7"/>
    </row>
    <row r="1364" spans="1:35" x14ac:dyDescent="0.2">
      <c r="A1364" s="7"/>
      <c r="B1364" s="8"/>
      <c r="C1364" s="8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9"/>
      <c r="AD1364" s="9"/>
      <c r="AE1364" s="9"/>
      <c r="AF1364" s="10"/>
      <c r="AG1364" s="11"/>
      <c r="AH1364" s="7"/>
      <c r="AI1364" s="7"/>
    </row>
    <row r="1365" spans="1:35" x14ac:dyDescent="0.2">
      <c r="A1365" s="7"/>
      <c r="B1365" s="8"/>
      <c r="C1365" s="8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9"/>
      <c r="AD1365" s="9"/>
      <c r="AE1365" s="9"/>
      <c r="AF1365" s="10"/>
      <c r="AG1365" s="11"/>
      <c r="AH1365" s="7"/>
      <c r="AI1365" s="7"/>
    </row>
    <row r="1366" spans="1:35" x14ac:dyDescent="0.2">
      <c r="A1366" s="7"/>
      <c r="B1366" s="8"/>
      <c r="C1366" s="8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9"/>
      <c r="AD1366" s="9"/>
      <c r="AE1366" s="9"/>
      <c r="AF1366" s="10"/>
      <c r="AG1366" s="11"/>
      <c r="AH1366" s="7"/>
      <c r="AI1366" s="7"/>
    </row>
    <row r="1367" spans="1:35" x14ac:dyDescent="0.2">
      <c r="A1367" s="7"/>
      <c r="B1367" s="8"/>
      <c r="C1367" s="8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9"/>
      <c r="AD1367" s="9"/>
      <c r="AE1367" s="9"/>
      <c r="AF1367" s="10"/>
      <c r="AG1367" s="11"/>
      <c r="AH1367" s="7"/>
      <c r="AI1367" s="7"/>
    </row>
    <row r="1368" spans="1:35" x14ac:dyDescent="0.2">
      <c r="A1368" s="7"/>
      <c r="B1368" s="8"/>
      <c r="C1368" s="8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9"/>
      <c r="AD1368" s="9"/>
      <c r="AE1368" s="9"/>
      <c r="AF1368" s="10"/>
      <c r="AG1368" s="11"/>
      <c r="AH1368" s="7"/>
      <c r="AI1368" s="7"/>
    </row>
    <row r="1369" spans="1:35" x14ac:dyDescent="0.2">
      <c r="A1369" s="7"/>
      <c r="B1369" s="8"/>
      <c r="C1369" s="8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9"/>
      <c r="AD1369" s="9"/>
      <c r="AE1369" s="9"/>
      <c r="AF1369" s="10"/>
      <c r="AG1369" s="11"/>
      <c r="AH1369" s="7"/>
      <c r="AI1369" s="7"/>
    </row>
    <row r="1370" spans="1:35" x14ac:dyDescent="0.2">
      <c r="A1370" s="7"/>
      <c r="B1370" s="8"/>
      <c r="C1370" s="8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9"/>
      <c r="AD1370" s="9"/>
      <c r="AE1370" s="9"/>
      <c r="AF1370" s="10"/>
      <c r="AG1370" s="11"/>
      <c r="AH1370" s="7"/>
      <c r="AI1370" s="7"/>
    </row>
    <row r="1371" spans="1:35" x14ac:dyDescent="0.2">
      <c r="A1371" s="7"/>
      <c r="B1371" s="8"/>
      <c r="C1371" s="8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9"/>
      <c r="AD1371" s="9"/>
      <c r="AE1371" s="9"/>
      <c r="AF1371" s="10"/>
      <c r="AG1371" s="11"/>
      <c r="AH1371" s="7"/>
      <c r="AI1371" s="7"/>
    </row>
    <row r="1372" spans="1:35" x14ac:dyDescent="0.2">
      <c r="A1372" s="7"/>
      <c r="B1372" s="8"/>
      <c r="C1372" s="8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9"/>
      <c r="AD1372" s="9"/>
      <c r="AE1372" s="9"/>
      <c r="AF1372" s="10"/>
      <c r="AG1372" s="11"/>
      <c r="AH1372" s="7"/>
      <c r="AI1372" s="7"/>
    </row>
    <row r="1373" spans="1:35" x14ac:dyDescent="0.2">
      <c r="A1373" s="7"/>
      <c r="B1373" s="8"/>
      <c r="C1373" s="8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9"/>
      <c r="AD1373" s="9"/>
      <c r="AE1373" s="9"/>
      <c r="AF1373" s="10"/>
      <c r="AG1373" s="11"/>
      <c r="AH1373" s="7"/>
      <c r="AI1373" s="7"/>
    </row>
    <row r="1374" spans="1:35" x14ac:dyDescent="0.2">
      <c r="A1374" s="7"/>
      <c r="B1374" s="8"/>
      <c r="C1374" s="8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9"/>
      <c r="AD1374" s="9"/>
      <c r="AE1374" s="9"/>
      <c r="AF1374" s="10"/>
      <c r="AG1374" s="11"/>
      <c r="AH1374" s="7"/>
      <c r="AI1374" s="7"/>
    </row>
    <row r="1375" spans="1:35" x14ac:dyDescent="0.2">
      <c r="A1375" s="7"/>
      <c r="B1375" s="8"/>
      <c r="C1375" s="8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9"/>
      <c r="AD1375" s="9"/>
      <c r="AE1375" s="9"/>
      <c r="AF1375" s="10"/>
      <c r="AG1375" s="11"/>
      <c r="AH1375" s="7"/>
      <c r="AI1375" s="7"/>
    </row>
    <row r="1376" spans="1:35" x14ac:dyDescent="0.2">
      <c r="A1376" s="7"/>
      <c r="B1376" s="8"/>
      <c r="C1376" s="8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9"/>
      <c r="AD1376" s="9"/>
      <c r="AE1376" s="9"/>
      <c r="AF1376" s="10"/>
      <c r="AG1376" s="11"/>
      <c r="AH1376" s="7"/>
      <c r="AI1376" s="7"/>
    </row>
    <row r="1377" spans="1:35" x14ac:dyDescent="0.2">
      <c r="A1377" s="7"/>
      <c r="B1377" s="8"/>
      <c r="C1377" s="8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9"/>
      <c r="AD1377" s="9"/>
      <c r="AE1377" s="9"/>
      <c r="AF1377" s="10"/>
      <c r="AG1377" s="11"/>
      <c r="AH1377" s="7"/>
      <c r="AI1377" s="7"/>
    </row>
    <row r="1378" spans="1:35" x14ac:dyDescent="0.2">
      <c r="A1378" s="7"/>
      <c r="B1378" s="8"/>
      <c r="C1378" s="8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9"/>
      <c r="AD1378" s="9"/>
      <c r="AE1378" s="9"/>
      <c r="AF1378" s="10"/>
      <c r="AG1378" s="11"/>
      <c r="AH1378" s="7"/>
      <c r="AI1378" s="7"/>
    </row>
    <row r="1379" spans="1:35" x14ac:dyDescent="0.2">
      <c r="A1379" s="7"/>
      <c r="B1379" s="8"/>
      <c r="C1379" s="8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9"/>
      <c r="AD1379" s="9"/>
      <c r="AE1379" s="9"/>
      <c r="AF1379" s="10"/>
      <c r="AG1379" s="11"/>
      <c r="AH1379" s="7"/>
      <c r="AI1379" s="7"/>
    </row>
    <row r="1380" spans="1:35" x14ac:dyDescent="0.2">
      <c r="A1380" s="7"/>
      <c r="B1380" s="8"/>
      <c r="C1380" s="8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9"/>
      <c r="AD1380" s="9"/>
      <c r="AE1380" s="9"/>
      <c r="AF1380" s="10"/>
      <c r="AG1380" s="11"/>
      <c r="AH1380" s="7"/>
      <c r="AI1380" s="7"/>
    </row>
    <row r="1381" spans="1:35" x14ac:dyDescent="0.2">
      <c r="A1381" s="7"/>
      <c r="B1381" s="8"/>
      <c r="C1381" s="8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9"/>
      <c r="AD1381" s="9"/>
      <c r="AE1381" s="9"/>
      <c r="AF1381" s="10"/>
      <c r="AG1381" s="11"/>
      <c r="AH1381" s="7"/>
      <c r="AI1381" s="7"/>
    </row>
    <row r="1382" spans="1:35" x14ac:dyDescent="0.2">
      <c r="A1382" s="7"/>
      <c r="B1382" s="8"/>
      <c r="C1382" s="8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9"/>
      <c r="AD1382" s="9"/>
      <c r="AE1382" s="9"/>
      <c r="AF1382" s="10"/>
      <c r="AG1382" s="11"/>
      <c r="AH1382" s="7"/>
      <c r="AI1382" s="7"/>
    </row>
    <row r="1383" spans="1:35" x14ac:dyDescent="0.2">
      <c r="A1383" s="7"/>
      <c r="B1383" s="8"/>
      <c r="C1383" s="8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9"/>
      <c r="AD1383" s="9"/>
      <c r="AE1383" s="9"/>
      <c r="AF1383" s="10"/>
      <c r="AG1383" s="11"/>
      <c r="AH1383" s="7"/>
      <c r="AI1383" s="7"/>
    </row>
    <row r="1384" spans="1:35" x14ac:dyDescent="0.2">
      <c r="A1384" s="7"/>
      <c r="B1384" s="8"/>
      <c r="C1384" s="8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9"/>
      <c r="AD1384" s="9"/>
      <c r="AE1384" s="9"/>
      <c r="AF1384" s="10"/>
      <c r="AG1384" s="11"/>
      <c r="AH1384" s="7"/>
      <c r="AI1384" s="7"/>
    </row>
    <row r="1385" spans="1:35" x14ac:dyDescent="0.2">
      <c r="A1385" s="7"/>
      <c r="B1385" s="8"/>
      <c r="C1385" s="8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9"/>
      <c r="AD1385" s="9"/>
      <c r="AE1385" s="9"/>
      <c r="AF1385" s="10"/>
      <c r="AG1385" s="11"/>
      <c r="AH1385" s="7"/>
      <c r="AI1385" s="7"/>
    </row>
    <row r="1386" spans="1:35" x14ac:dyDescent="0.2">
      <c r="A1386" s="7"/>
      <c r="B1386" s="8"/>
      <c r="C1386" s="8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9"/>
      <c r="AD1386" s="9"/>
      <c r="AE1386" s="9"/>
      <c r="AF1386" s="10"/>
      <c r="AG1386" s="11"/>
      <c r="AH1386" s="7"/>
      <c r="AI1386" s="7"/>
    </row>
    <row r="1387" spans="1:35" x14ac:dyDescent="0.2">
      <c r="A1387" s="7"/>
      <c r="B1387" s="8"/>
      <c r="C1387" s="8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9"/>
      <c r="AD1387" s="9"/>
      <c r="AE1387" s="9"/>
      <c r="AF1387" s="10"/>
      <c r="AG1387" s="11"/>
      <c r="AH1387" s="7"/>
      <c r="AI1387" s="7"/>
    </row>
    <row r="1388" spans="1:35" x14ac:dyDescent="0.2">
      <c r="A1388" s="7"/>
      <c r="B1388" s="8"/>
      <c r="C1388" s="8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9"/>
      <c r="AD1388" s="9"/>
      <c r="AE1388" s="9"/>
      <c r="AF1388" s="10"/>
      <c r="AG1388" s="11"/>
      <c r="AH1388" s="7"/>
      <c r="AI1388" s="7"/>
    </row>
    <row r="1389" spans="1:35" x14ac:dyDescent="0.2">
      <c r="A1389" s="7"/>
      <c r="B1389" s="8"/>
      <c r="C1389" s="8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9"/>
      <c r="AD1389" s="9"/>
      <c r="AE1389" s="9"/>
      <c r="AF1389" s="10"/>
      <c r="AG1389" s="11"/>
      <c r="AH1389" s="7"/>
      <c r="AI1389" s="7"/>
    </row>
    <row r="1390" spans="1:35" x14ac:dyDescent="0.2">
      <c r="A1390" s="7"/>
      <c r="B1390" s="8"/>
      <c r="C1390" s="8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9"/>
      <c r="AD1390" s="9"/>
      <c r="AE1390" s="9"/>
      <c r="AF1390" s="10"/>
      <c r="AG1390" s="11"/>
      <c r="AH1390" s="7"/>
      <c r="AI1390" s="7"/>
    </row>
    <row r="1391" spans="1:35" x14ac:dyDescent="0.2">
      <c r="A1391" s="7"/>
      <c r="B1391" s="8"/>
      <c r="C1391" s="8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9"/>
      <c r="AD1391" s="9"/>
      <c r="AE1391" s="9"/>
      <c r="AF1391" s="10"/>
      <c r="AG1391" s="11"/>
      <c r="AH1391" s="7"/>
      <c r="AI1391" s="7"/>
    </row>
    <row r="1392" spans="1:35" x14ac:dyDescent="0.2">
      <c r="A1392" s="7"/>
      <c r="B1392" s="8"/>
      <c r="C1392" s="8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9"/>
      <c r="AD1392" s="9"/>
      <c r="AE1392" s="9"/>
      <c r="AF1392" s="10"/>
      <c r="AG1392" s="11"/>
      <c r="AH1392" s="7"/>
      <c r="AI1392" s="7"/>
    </row>
    <row r="1393" spans="1:35" x14ac:dyDescent="0.2">
      <c r="A1393" s="7"/>
      <c r="B1393" s="8"/>
      <c r="C1393" s="8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9"/>
      <c r="AD1393" s="9"/>
      <c r="AE1393" s="9"/>
      <c r="AF1393" s="10"/>
      <c r="AG1393" s="11"/>
      <c r="AH1393" s="7"/>
      <c r="AI1393" s="7"/>
    </row>
    <row r="1394" spans="1:35" x14ac:dyDescent="0.2">
      <c r="A1394" s="7"/>
      <c r="B1394" s="8"/>
      <c r="C1394" s="8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9"/>
      <c r="AD1394" s="9"/>
      <c r="AE1394" s="9"/>
      <c r="AF1394" s="10"/>
      <c r="AG1394" s="11"/>
      <c r="AH1394" s="7"/>
      <c r="AI1394" s="7"/>
    </row>
    <row r="1395" spans="1:35" x14ac:dyDescent="0.2">
      <c r="A1395" s="7"/>
      <c r="B1395" s="8"/>
      <c r="C1395" s="8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9"/>
      <c r="AD1395" s="9"/>
      <c r="AE1395" s="9"/>
      <c r="AF1395" s="10"/>
      <c r="AG1395" s="11"/>
      <c r="AH1395" s="7"/>
      <c r="AI1395" s="7"/>
    </row>
    <row r="1396" spans="1:35" x14ac:dyDescent="0.2">
      <c r="A1396" s="7"/>
      <c r="B1396" s="8"/>
      <c r="C1396" s="8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9"/>
      <c r="AD1396" s="9"/>
      <c r="AE1396" s="9"/>
      <c r="AF1396" s="10"/>
      <c r="AG1396" s="11"/>
      <c r="AH1396" s="7"/>
      <c r="AI1396" s="7"/>
    </row>
    <row r="1397" spans="1:35" x14ac:dyDescent="0.2">
      <c r="A1397" s="7"/>
      <c r="B1397" s="8"/>
      <c r="C1397" s="8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9"/>
      <c r="AD1397" s="9"/>
      <c r="AE1397" s="9"/>
      <c r="AF1397" s="10"/>
      <c r="AG1397" s="11"/>
      <c r="AH1397" s="7"/>
      <c r="AI1397" s="7"/>
    </row>
    <row r="1398" spans="1:35" x14ac:dyDescent="0.2">
      <c r="A1398" s="7"/>
      <c r="B1398" s="8"/>
      <c r="C1398" s="8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9"/>
      <c r="AD1398" s="9"/>
      <c r="AE1398" s="9"/>
      <c r="AF1398" s="10"/>
      <c r="AG1398" s="11"/>
      <c r="AH1398" s="7"/>
      <c r="AI1398" s="7"/>
    </row>
    <row r="1399" spans="1:35" x14ac:dyDescent="0.2">
      <c r="A1399" s="7"/>
      <c r="B1399" s="8"/>
      <c r="C1399" s="8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9"/>
      <c r="AD1399" s="9"/>
      <c r="AE1399" s="9"/>
      <c r="AF1399" s="10"/>
      <c r="AG1399" s="11"/>
      <c r="AH1399" s="7"/>
      <c r="AI1399" s="7"/>
    </row>
    <row r="1400" spans="1:35" x14ac:dyDescent="0.2">
      <c r="A1400" s="7"/>
      <c r="B1400" s="8"/>
      <c r="C1400" s="8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9"/>
      <c r="AD1400" s="9"/>
      <c r="AE1400" s="9"/>
      <c r="AF1400" s="10"/>
      <c r="AG1400" s="11"/>
      <c r="AH1400" s="7"/>
      <c r="AI1400" s="7"/>
    </row>
    <row r="1401" spans="1:35" x14ac:dyDescent="0.2">
      <c r="A1401" s="7"/>
      <c r="B1401" s="8"/>
      <c r="C1401" s="8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9"/>
      <c r="AD1401" s="9"/>
      <c r="AE1401" s="9"/>
      <c r="AF1401" s="10"/>
      <c r="AG1401" s="11"/>
      <c r="AH1401" s="7"/>
      <c r="AI1401" s="7"/>
    </row>
    <row r="1402" spans="1:35" x14ac:dyDescent="0.2">
      <c r="A1402" s="7"/>
      <c r="B1402" s="8"/>
      <c r="C1402" s="8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9"/>
      <c r="AD1402" s="9"/>
      <c r="AE1402" s="9"/>
      <c r="AF1402" s="10"/>
      <c r="AG1402" s="11"/>
      <c r="AH1402" s="7"/>
      <c r="AI1402" s="7"/>
    </row>
    <row r="1403" spans="1:35" x14ac:dyDescent="0.2">
      <c r="A1403" s="7"/>
      <c r="B1403" s="8"/>
      <c r="C1403" s="8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9"/>
      <c r="AD1403" s="9"/>
      <c r="AE1403" s="9"/>
      <c r="AF1403" s="10"/>
      <c r="AG1403" s="11"/>
      <c r="AH1403" s="7"/>
      <c r="AI1403" s="7"/>
    </row>
    <row r="1404" spans="1:35" x14ac:dyDescent="0.2">
      <c r="A1404" s="7"/>
      <c r="B1404" s="8"/>
      <c r="C1404" s="8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9"/>
      <c r="AD1404" s="9"/>
      <c r="AE1404" s="9"/>
      <c r="AF1404" s="10"/>
      <c r="AG1404" s="11"/>
      <c r="AH1404" s="7"/>
      <c r="AI1404" s="7"/>
    </row>
    <row r="1405" spans="1:35" x14ac:dyDescent="0.2">
      <c r="A1405" s="7"/>
      <c r="B1405" s="8"/>
      <c r="C1405" s="8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9"/>
      <c r="AD1405" s="9"/>
      <c r="AE1405" s="9"/>
      <c r="AF1405" s="10"/>
      <c r="AG1405" s="11"/>
      <c r="AH1405" s="7"/>
      <c r="AI1405" s="7"/>
    </row>
    <row r="1406" spans="1:35" x14ac:dyDescent="0.2">
      <c r="A1406" s="7"/>
      <c r="B1406" s="8"/>
      <c r="C1406" s="8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9"/>
      <c r="AD1406" s="9"/>
      <c r="AE1406" s="9"/>
      <c r="AF1406" s="10"/>
      <c r="AG1406" s="11"/>
      <c r="AH1406" s="7"/>
      <c r="AI1406" s="7"/>
    </row>
    <row r="1407" spans="1:35" x14ac:dyDescent="0.2">
      <c r="A1407" s="7"/>
      <c r="B1407" s="8"/>
      <c r="C1407" s="8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9"/>
      <c r="AD1407" s="9"/>
      <c r="AE1407" s="9"/>
      <c r="AF1407" s="10"/>
      <c r="AG1407" s="11"/>
      <c r="AH1407" s="7"/>
      <c r="AI1407" s="7"/>
    </row>
    <row r="1408" spans="1:35" x14ac:dyDescent="0.2">
      <c r="A1408" s="7"/>
      <c r="B1408" s="8"/>
      <c r="C1408" s="8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9"/>
      <c r="AD1408" s="9"/>
      <c r="AE1408" s="9"/>
      <c r="AF1408" s="10"/>
      <c r="AG1408" s="11"/>
      <c r="AH1408" s="7"/>
      <c r="AI1408" s="7"/>
    </row>
    <row r="1409" spans="1:35" x14ac:dyDescent="0.2">
      <c r="A1409" s="7"/>
      <c r="B1409" s="8"/>
      <c r="C1409" s="8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9"/>
      <c r="AD1409" s="9"/>
      <c r="AE1409" s="9"/>
      <c r="AF1409" s="10"/>
      <c r="AG1409" s="11"/>
      <c r="AH1409" s="7"/>
      <c r="AI1409" s="7"/>
    </row>
    <row r="1410" spans="1:35" x14ac:dyDescent="0.2">
      <c r="A1410" s="7"/>
      <c r="B1410" s="8"/>
      <c r="C1410" s="8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9"/>
      <c r="AD1410" s="9"/>
      <c r="AE1410" s="9"/>
      <c r="AF1410" s="10"/>
      <c r="AG1410" s="11"/>
      <c r="AH1410" s="7"/>
      <c r="AI1410" s="7"/>
    </row>
    <row r="1411" spans="1:35" x14ac:dyDescent="0.2">
      <c r="A1411" s="7"/>
      <c r="B1411" s="8"/>
      <c r="C1411" s="8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9"/>
      <c r="AD1411" s="9"/>
      <c r="AE1411" s="9"/>
      <c r="AF1411" s="10"/>
      <c r="AG1411" s="11"/>
      <c r="AH1411" s="7"/>
      <c r="AI1411" s="7"/>
    </row>
    <row r="1412" spans="1:35" x14ac:dyDescent="0.2">
      <c r="A1412" s="7"/>
      <c r="B1412" s="8"/>
      <c r="C1412" s="8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9"/>
      <c r="AD1412" s="9"/>
      <c r="AE1412" s="9"/>
      <c r="AF1412" s="10"/>
      <c r="AG1412" s="11"/>
      <c r="AH1412" s="7"/>
      <c r="AI1412" s="7"/>
    </row>
    <row r="1413" spans="1:35" x14ac:dyDescent="0.2">
      <c r="A1413" s="7"/>
      <c r="B1413" s="8"/>
      <c r="C1413" s="8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9"/>
      <c r="AD1413" s="9"/>
      <c r="AE1413" s="9"/>
      <c r="AF1413" s="10"/>
      <c r="AG1413" s="11"/>
      <c r="AH1413" s="7"/>
      <c r="AI1413" s="7"/>
    </row>
    <row r="1414" spans="1:35" x14ac:dyDescent="0.2">
      <c r="A1414" s="7"/>
      <c r="B1414" s="8"/>
      <c r="C1414" s="8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9"/>
      <c r="AD1414" s="9"/>
      <c r="AE1414" s="9"/>
      <c r="AF1414" s="10"/>
      <c r="AG1414" s="11"/>
      <c r="AH1414" s="7"/>
      <c r="AI1414" s="7"/>
    </row>
    <row r="1415" spans="1:35" x14ac:dyDescent="0.2">
      <c r="A1415" s="7"/>
      <c r="B1415" s="8"/>
      <c r="C1415" s="8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9"/>
      <c r="AD1415" s="9"/>
      <c r="AE1415" s="9"/>
      <c r="AF1415" s="10"/>
      <c r="AG1415" s="11"/>
      <c r="AH1415" s="7"/>
      <c r="AI1415" s="7"/>
    </row>
    <row r="1416" spans="1:35" x14ac:dyDescent="0.2">
      <c r="A1416" s="7"/>
      <c r="B1416" s="8"/>
      <c r="C1416" s="8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9"/>
      <c r="AD1416" s="9"/>
      <c r="AE1416" s="9"/>
      <c r="AF1416" s="10"/>
      <c r="AG1416" s="11"/>
      <c r="AH1416" s="7"/>
      <c r="AI1416" s="7"/>
    </row>
    <row r="1417" spans="1:35" x14ac:dyDescent="0.2">
      <c r="A1417" s="7"/>
      <c r="B1417" s="8"/>
      <c r="C1417" s="8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9"/>
      <c r="AD1417" s="9"/>
      <c r="AE1417" s="9"/>
      <c r="AF1417" s="10"/>
      <c r="AG1417" s="11"/>
      <c r="AH1417" s="7"/>
      <c r="AI1417" s="7"/>
    </row>
    <row r="1418" spans="1:35" x14ac:dyDescent="0.2">
      <c r="A1418" s="7"/>
      <c r="B1418" s="8"/>
      <c r="C1418" s="8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9"/>
      <c r="AD1418" s="9"/>
      <c r="AE1418" s="9"/>
      <c r="AF1418" s="10"/>
      <c r="AG1418" s="11"/>
      <c r="AH1418" s="7"/>
      <c r="AI1418" s="7"/>
    </row>
    <row r="1419" spans="1:35" x14ac:dyDescent="0.2">
      <c r="A1419" s="7"/>
      <c r="B1419" s="8"/>
      <c r="C1419" s="8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9"/>
      <c r="AD1419" s="9"/>
      <c r="AE1419" s="9"/>
      <c r="AF1419" s="10"/>
      <c r="AG1419" s="11"/>
      <c r="AH1419" s="7"/>
      <c r="AI1419" s="7"/>
    </row>
    <row r="1420" spans="1:35" x14ac:dyDescent="0.2">
      <c r="A1420" s="7"/>
      <c r="B1420" s="8"/>
      <c r="C1420" s="8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9"/>
      <c r="AD1420" s="9"/>
      <c r="AE1420" s="9"/>
      <c r="AF1420" s="10"/>
      <c r="AG1420" s="11"/>
      <c r="AH1420" s="7"/>
      <c r="AI1420" s="7"/>
    </row>
    <row r="1421" spans="1:35" x14ac:dyDescent="0.2">
      <c r="A1421" s="7"/>
      <c r="B1421" s="8"/>
      <c r="C1421" s="8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9"/>
      <c r="AD1421" s="9"/>
      <c r="AE1421" s="9"/>
      <c r="AF1421" s="10"/>
      <c r="AG1421" s="11"/>
      <c r="AH1421" s="7"/>
      <c r="AI1421" s="7"/>
    </row>
    <row r="1422" spans="1:35" x14ac:dyDescent="0.2">
      <c r="A1422" s="7"/>
      <c r="B1422" s="8"/>
      <c r="C1422" s="8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9"/>
      <c r="AD1422" s="9"/>
      <c r="AE1422" s="9"/>
      <c r="AF1422" s="10"/>
      <c r="AG1422" s="11"/>
      <c r="AH1422" s="7"/>
      <c r="AI1422" s="7"/>
    </row>
    <row r="1423" spans="1:35" x14ac:dyDescent="0.2">
      <c r="A1423" s="7"/>
      <c r="B1423" s="8"/>
      <c r="C1423" s="8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9"/>
      <c r="AD1423" s="9"/>
      <c r="AE1423" s="9"/>
      <c r="AF1423" s="10"/>
      <c r="AG1423" s="11"/>
      <c r="AH1423" s="7"/>
      <c r="AI1423" s="7"/>
    </row>
    <row r="1424" spans="1:35" x14ac:dyDescent="0.2">
      <c r="A1424" s="7"/>
      <c r="B1424" s="8"/>
      <c r="C1424" s="8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9"/>
      <c r="AD1424" s="9"/>
      <c r="AE1424" s="9"/>
      <c r="AF1424" s="10"/>
      <c r="AG1424" s="11"/>
      <c r="AH1424" s="7"/>
      <c r="AI1424" s="7"/>
    </row>
    <row r="1425" spans="1:35" x14ac:dyDescent="0.2">
      <c r="A1425" s="7"/>
      <c r="B1425" s="8"/>
      <c r="C1425" s="8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9"/>
      <c r="AD1425" s="9"/>
      <c r="AE1425" s="9"/>
      <c r="AF1425" s="10"/>
      <c r="AG1425" s="11"/>
      <c r="AH1425" s="7"/>
      <c r="AI1425" s="7"/>
    </row>
    <row r="1426" spans="1:35" x14ac:dyDescent="0.2">
      <c r="A1426" s="7"/>
      <c r="B1426" s="8"/>
      <c r="C1426" s="8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9"/>
      <c r="AD1426" s="9"/>
      <c r="AE1426" s="9"/>
      <c r="AF1426" s="10"/>
      <c r="AG1426" s="11"/>
      <c r="AH1426" s="7"/>
      <c r="AI1426" s="7"/>
    </row>
    <row r="1427" spans="1:35" x14ac:dyDescent="0.2">
      <c r="A1427" s="7"/>
      <c r="B1427" s="8"/>
      <c r="C1427" s="8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9"/>
      <c r="AD1427" s="9"/>
      <c r="AE1427" s="9"/>
      <c r="AF1427" s="10"/>
      <c r="AG1427" s="11"/>
      <c r="AH1427" s="7"/>
      <c r="AI1427" s="7"/>
    </row>
    <row r="1428" spans="1:35" x14ac:dyDescent="0.2">
      <c r="A1428" s="7"/>
      <c r="B1428" s="8"/>
      <c r="C1428" s="8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9"/>
      <c r="AD1428" s="9"/>
      <c r="AE1428" s="9"/>
      <c r="AF1428" s="10"/>
      <c r="AG1428" s="11"/>
      <c r="AH1428" s="7"/>
      <c r="AI1428" s="7"/>
    </row>
    <row r="1429" spans="1:35" x14ac:dyDescent="0.2">
      <c r="A1429" s="7"/>
      <c r="B1429" s="8"/>
      <c r="C1429" s="8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9"/>
      <c r="AD1429" s="9"/>
      <c r="AE1429" s="9"/>
      <c r="AF1429" s="10"/>
      <c r="AG1429" s="11"/>
      <c r="AH1429" s="7"/>
      <c r="AI1429" s="7"/>
    </row>
    <row r="1430" spans="1:35" x14ac:dyDescent="0.2">
      <c r="A1430" s="7"/>
      <c r="B1430" s="8"/>
      <c r="C1430" s="8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9"/>
      <c r="AD1430" s="9"/>
      <c r="AE1430" s="9"/>
      <c r="AF1430" s="10"/>
      <c r="AG1430" s="11"/>
      <c r="AH1430" s="7"/>
      <c r="AI1430" s="7"/>
    </row>
    <row r="1431" spans="1:35" x14ac:dyDescent="0.2">
      <c r="A1431" s="7"/>
      <c r="B1431" s="8"/>
      <c r="C1431" s="8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9"/>
      <c r="AD1431" s="9"/>
      <c r="AE1431" s="9"/>
      <c r="AF1431" s="10"/>
      <c r="AG1431" s="11"/>
      <c r="AH1431" s="7"/>
      <c r="AI1431" s="7"/>
    </row>
    <row r="1432" spans="1:35" x14ac:dyDescent="0.2">
      <c r="A1432" s="7"/>
      <c r="B1432" s="8"/>
      <c r="C1432" s="8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9"/>
      <c r="AD1432" s="9"/>
      <c r="AE1432" s="9"/>
      <c r="AF1432" s="10"/>
      <c r="AG1432" s="11"/>
      <c r="AH1432" s="7"/>
      <c r="AI1432" s="7"/>
    </row>
    <row r="1433" spans="1:35" x14ac:dyDescent="0.2">
      <c r="A1433" s="7"/>
      <c r="B1433" s="8"/>
      <c r="C1433" s="8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9"/>
      <c r="AD1433" s="9"/>
      <c r="AE1433" s="9"/>
      <c r="AF1433" s="10"/>
      <c r="AG1433" s="11"/>
      <c r="AH1433" s="7"/>
      <c r="AI1433" s="7"/>
    </row>
    <row r="1434" spans="1:35" x14ac:dyDescent="0.2">
      <c r="A1434" s="7"/>
      <c r="B1434" s="8"/>
      <c r="C1434" s="8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9"/>
      <c r="AD1434" s="9"/>
      <c r="AE1434" s="9"/>
      <c r="AF1434" s="10"/>
      <c r="AG1434" s="11"/>
      <c r="AH1434" s="7"/>
      <c r="AI1434" s="7"/>
    </row>
    <row r="1435" spans="1:35" x14ac:dyDescent="0.2">
      <c r="A1435" s="7"/>
      <c r="B1435" s="8"/>
      <c r="C1435" s="8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9"/>
      <c r="AD1435" s="9"/>
      <c r="AE1435" s="9"/>
      <c r="AF1435" s="10"/>
      <c r="AG1435" s="11"/>
      <c r="AH1435" s="7"/>
      <c r="AI1435" s="7"/>
    </row>
    <row r="1436" spans="1:35" x14ac:dyDescent="0.2">
      <c r="A1436" s="7"/>
      <c r="B1436" s="8"/>
      <c r="C1436" s="8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9"/>
      <c r="AD1436" s="9"/>
      <c r="AE1436" s="9"/>
      <c r="AF1436" s="10"/>
      <c r="AG1436" s="11"/>
      <c r="AH1436" s="7"/>
      <c r="AI1436" s="7"/>
    </row>
    <row r="1437" spans="1:35" x14ac:dyDescent="0.2">
      <c r="A1437" s="7"/>
      <c r="B1437" s="8"/>
      <c r="C1437" s="8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9"/>
      <c r="AD1437" s="9"/>
      <c r="AE1437" s="9"/>
      <c r="AF1437" s="10"/>
      <c r="AG1437" s="11"/>
      <c r="AH1437" s="7"/>
      <c r="AI1437" s="7"/>
    </row>
    <row r="1438" spans="1:35" x14ac:dyDescent="0.2">
      <c r="A1438" s="7"/>
      <c r="B1438" s="8"/>
      <c r="C1438" s="8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9"/>
      <c r="AD1438" s="9"/>
      <c r="AE1438" s="9"/>
      <c r="AF1438" s="10"/>
      <c r="AG1438" s="11"/>
      <c r="AH1438" s="7"/>
      <c r="AI1438" s="7"/>
    </row>
    <row r="1439" spans="1:35" x14ac:dyDescent="0.2">
      <c r="A1439" s="7"/>
      <c r="B1439" s="8"/>
      <c r="C1439" s="8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9"/>
      <c r="AD1439" s="9"/>
      <c r="AE1439" s="9"/>
      <c r="AF1439" s="10"/>
      <c r="AG1439" s="11"/>
      <c r="AH1439" s="7"/>
      <c r="AI1439" s="7"/>
    </row>
    <row r="1440" spans="1:35" x14ac:dyDescent="0.2">
      <c r="A1440" s="7"/>
      <c r="B1440" s="8"/>
      <c r="C1440" s="8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9"/>
      <c r="AD1440" s="9"/>
      <c r="AE1440" s="9"/>
      <c r="AF1440" s="10"/>
      <c r="AG1440" s="11"/>
      <c r="AH1440" s="7"/>
      <c r="AI1440" s="7"/>
    </row>
    <row r="1441" spans="1:35" x14ac:dyDescent="0.2">
      <c r="A1441" s="7"/>
      <c r="B1441" s="8"/>
      <c r="C1441" s="8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9"/>
      <c r="AD1441" s="9"/>
      <c r="AE1441" s="9"/>
      <c r="AF1441" s="10"/>
      <c r="AG1441" s="11"/>
      <c r="AH1441" s="7"/>
      <c r="AI1441" s="7"/>
    </row>
    <row r="1442" spans="1:35" x14ac:dyDescent="0.2">
      <c r="A1442" s="7"/>
      <c r="B1442" s="8"/>
      <c r="C1442" s="8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9"/>
      <c r="AD1442" s="9"/>
      <c r="AE1442" s="9"/>
      <c r="AF1442" s="10"/>
      <c r="AG1442" s="11"/>
      <c r="AH1442" s="7"/>
      <c r="AI1442" s="7"/>
    </row>
    <row r="1443" spans="1:35" x14ac:dyDescent="0.2">
      <c r="A1443" s="7"/>
      <c r="B1443" s="8"/>
      <c r="C1443" s="8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9"/>
      <c r="AD1443" s="9"/>
      <c r="AE1443" s="9"/>
      <c r="AF1443" s="10"/>
      <c r="AG1443" s="11"/>
      <c r="AH1443" s="7"/>
      <c r="AI1443" s="7"/>
    </row>
    <row r="1444" spans="1:35" x14ac:dyDescent="0.2">
      <c r="A1444" s="7"/>
      <c r="B1444" s="8"/>
      <c r="C1444" s="8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9"/>
      <c r="AD1444" s="9"/>
      <c r="AE1444" s="9"/>
      <c r="AF1444" s="10"/>
      <c r="AG1444" s="11"/>
      <c r="AH1444" s="7"/>
      <c r="AI1444" s="7"/>
    </row>
    <row r="1445" spans="1:35" x14ac:dyDescent="0.2">
      <c r="A1445" s="7"/>
      <c r="B1445" s="8"/>
      <c r="C1445" s="8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9"/>
      <c r="AD1445" s="9"/>
      <c r="AE1445" s="9"/>
      <c r="AF1445" s="10"/>
      <c r="AG1445" s="11"/>
      <c r="AH1445" s="7"/>
      <c r="AI1445" s="7"/>
    </row>
    <row r="1446" spans="1:35" x14ac:dyDescent="0.2">
      <c r="A1446" s="7"/>
      <c r="B1446" s="8"/>
      <c r="C1446" s="8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9"/>
      <c r="AD1446" s="9"/>
      <c r="AE1446" s="9"/>
      <c r="AF1446" s="10"/>
      <c r="AG1446" s="11"/>
      <c r="AH1446" s="7"/>
      <c r="AI1446" s="7"/>
    </row>
    <row r="1447" spans="1:35" x14ac:dyDescent="0.2">
      <c r="A1447" s="7"/>
      <c r="B1447" s="8"/>
      <c r="C1447" s="8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9"/>
      <c r="AD1447" s="9"/>
      <c r="AE1447" s="9"/>
      <c r="AF1447" s="10"/>
      <c r="AG1447" s="11"/>
      <c r="AH1447" s="7"/>
      <c r="AI1447" s="7"/>
    </row>
    <row r="1448" spans="1:35" x14ac:dyDescent="0.2">
      <c r="A1448" s="7"/>
      <c r="B1448" s="8"/>
      <c r="C1448" s="8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9"/>
      <c r="AD1448" s="9"/>
      <c r="AE1448" s="9"/>
      <c r="AF1448" s="10"/>
      <c r="AG1448" s="11"/>
      <c r="AH1448" s="7"/>
      <c r="AI1448" s="7"/>
    </row>
    <row r="1449" spans="1:35" x14ac:dyDescent="0.2">
      <c r="A1449" s="7"/>
      <c r="B1449" s="8"/>
      <c r="C1449" s="8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9"/>
      <c r="AD1449" s="9"/>
      <c r="AE1449" s="9"/>
      <c r="AF1449" s="10"/>
      <c r="AG1449" s="11"/>
      <c r="AH1449" s="7"/>
      <c r="AI1449" s="7"/>
    </row>
    <row r="1450" spans="1:35" x14ac:dyDescent="0.2">
      <c r="A1450" s="7"/>
      <c r="B1450" s="8"/>
      <c r="C1450" s="8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9"/>
      <c r="AD1450" s="9"/>
      <c r="AE1450" s="9"/>
      <c r="AF1450" s="10"/>
      <c r="AG1450" s="11"/>
      <c r="AH1450" s="7"/>
      <c r="AI1450" s="7"/>
    </row>
    <row r="1451" spans="1:35" x14ac:dyDescent="0.2">
      <c r="A1451" s="7"/>
      <c r="B1451" s="8"/>
      <c r="C1451" s="8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9"/>
      <c r="AD1451" s="9"/>
      <c r="AE1451" s="9"/>
      <c r="AF1451" s="10"/>
      <c r="AG1451" s="11"/>
      <c r="AH1451" s="7"/>
      <c r="AI1451" s="7"/>
    </row>
    <row r="1452" spans="1:35" x14ac:dyDescent="0.2">
      <c r="A1452" s="7"/>
      <c r="B1452" s="8"/>
      <c r="C1452" s="8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9"/>
      <c r="AD1452" s="9"/>
      <c r="AE1452" s="9"/>
      <c r="AF1452" s="10"/>
      <c r="AG1452" s="11"/>
      <c r="AH1452" s="7"/>
      <c r="AI1452" s="7"/>
    </row>
    <row r="1453" spans="1:35" x14ac:dyDescent="0.2">
      <c r="A1453" s="7"/>
      <c r="B1453" s="8"/>
      <c r="C1453" s="8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9"/>
      <c r="AD1453" s="9"/>
      <c r="AE1453" s="9"/>
      <c r="AF1453" s="10"/>
      <c r="AG1453" s="11"/>
      <c r="AH1453" s="7"/>
      <c r="AI1453" s="7"/>
    </row>
    <row r="1454" spans="1:35" x14ac:dyDescent="0.2">
      <c r="A1454" s="7"/>
      <c r="B1454" s="8"/>
      <c r="C1454" s="8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9"/>
      <c r="AD1454" s="9"/>
      <c r="AE1454" s="9"/>
      <c r="AF1454" s="10"/>
      <c r="AG1454" s="11"/>
      <c r="AH1454" s="7"/>
      <c r="AI1454" s="7"/>
    </row>
    <row r="1455" spans="1:35" x14ac:dyDescent="0.2">
      <c r="A1455" s="7"/>
      <c r="B1455" s="8"/>
      <c r="C1455" s="8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9"/>
      <c r="AD1455" s="9"/>
      <c r="AE1455" s="9"/>
      <c r="AF1455" s="10"/>
      <c r="AG1455" s="11"/>
      <c r="AH1455" s="7"/>
      <c r="AI1455" s="7"/>
    </row>
    <row r="1456" spans="1:35" x14ac:dyDescent="0.2">
      <c r="A1456" s="7"/>
      <c r="B1456" s="8"/>
      <c r="C1456" s="8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9"/>
      <c r="AD1456" s="9"/>
      <c r="AE1456" s="9"/>
      <c r="AF1456" s="10"/>
      <c r="AG1456" s="11"/>
      <c r="AH1456" s="7"/>
      <c r="AI1456" s="7"/>
    </row>
    <row r="1457" spans="1:35" x14ac:dyDescent="0.2">
      <c r="A1457" s="7"/>
      <c r="B1457" s="8"/>
      <c r="C1457" s="8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9"/>
      <c r="AD1457" s="9"/>
      <c r="AE1457" s="9"/>
      <c r="AF1457" s="10"/>
      <c r="AG1457" s="11"/>
      <c r="AH1457" s="7"/>
      <c r="AI1457" s="7"/>
    </row>
    <row r="1458" spans="1:35" x14ac:dyDescent="0.2">
      <c r="A1458" s="7"/>
      <c r="B1458" s="8"/>
      <c r="C1458" s="8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9"/>
      <c r="AD1458" s="9"/>
      <c r="AE1458" s="9"/>
      <c r="AF1458" s="10"/>
      <c r="AG1458" s="11"/>
      <c r="AH1458" s="7"/>
      <c r="AI1458" s="7"/>
    </row>
    <row r="1459" spans="1:35" x14ac:dyDescent="0.2">
      <c r="A1459" s="7"/>
      <c r="B1459" s="8"/>
      <c r="C1459" s="8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9"/>
      <c r="AD1459" s="9"/>
      <c r="AE1459" s="9"/>
      <c r="AF1459" s="10"/>
      <c r="AG1459" s="11"/>
      <c r="AH1459" s="7"/>
      <c r="AI1459" s="7"/>
    </row>
    <row r="1460" spans="1:35" x14ac:dyDescent="0.2">
      <c r="A1460" s="7"/>
      <c r="B1460" s="8"/>
      <c r="C1460" s="8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9"/>
      <c r="AD1460" s="9"/>
      <c r="AE1460" s="9"/>
      <c r="AF1460" s="10"/>
      <c r="AG1460" s="11"/>
      <c r="AH1460" s="7"/>
      <c r="AI1460" s="7"/>
    </row>
    <row r="1461" spans="1:35" x14ac:dyDescent="0.2">
      <c r="A1461" s="7"/>
      <c r="B1461" s="8"/>
      <c r="C1461" s="8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9"/>
      <c r="AD1461" s="9"/>
      <c r="AE1461" s="9"/>
      <c r="AF1461" s="10"/>
      <c r="AG1461" s="11"/>
      <c r="AH1461" s="7"/>
      <c r="AI1461" s="7"/>
    </row>
    <row r="1462" spans="1:35" x14ac:dyDescent="0.2">
      <c r="A1462" s="7"/>
      <c r="B1462" s="8"/>
      <c r="C1462" s="8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9"/>
      <c r="AD1462" s="9"/>
      <c r="AE1462" s="9"/>
      <c r="AF1462" s="10"/>
      <c r="AG1462" s="11"/>
      <c r="AH1462" s="7"/>
      <c r="AI1462" s="7"/>
    </row>
    <row r="1463" spans="1:35" x14ac:dyDescent="0.2">
      <c r="A1463" s="7"/>
      <c r="B1463" s="8"/>
      <c r="C1463" s="8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9"/>
      <c r="AD1463" s="9"/>
      <c r="AE1463" s="9"/>
      <c r="AF1463" s="10"/>
      <c r="AG1463" s="11"/>
      <c r="AH1463" s="7"/>
      <c r="AI1463" s="7"/>
    </row>
    <row r="1464" spans="1:35" x14ac:dyDescent="0.2">
      <c r="A1464" s="7"/>
      <c r="B1464" s="8"/>
      <c r="C1464" s="8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9"/>
      <c r="AD1464" s="9"/>
      <c r="AE1464" s="9"/>
      <c r="AF1464" s="10"/>
      <c r="AG1464" s="11"/>
      <c r="AH1464" s="7"/>
      <c r="AI1464" s="7"/>
    </row>
    <row r="1465" spans="1:35" x14ac:dyDescent="0.2">
      <c r="A1465" s="7"/>
      <c r="B1465" s="8"/>
      <c r="C1465" s="8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9"/>
      <c r="AD1465" s="9"/>
      <c r="AE1465" s="9"/>
      <c r="AF1465" s="10"/>
      <c r="AG1465" s="11"/>
      <c r="AH1465" s="7"/>
      <c r="AI1465" s="7"/>
    </row>
    <row r="1466" spans="1:35" x14ac:dyDescent="0.2">
      <c r="A1466" s="7"/>
      <c r="B1466" s="8"/>
      <c r="C1466" s="8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9"/>
      <c r="AD1466" s="9"/>
      <c r="AE1466" s="9"/>
      <c r="AF1466" s="10"/>
      <c r="AG1466" s="11"/>
      <c r="AH1466" s="7"/>
      <c r="AI1466" s="7"/>
    </row>
    <row r="1467" spans="1:35" x14ac:dyDescent="0.2">
      <c r="A1467" s="7"/>
      <c r="B1467" s="8"/>
      <c r="C1467" s="8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9"/>
      <c r="AD1467" s="9"/>
      <c r="AE1467" s="9"/>
      <c r="AF1467" s="10"/>
      <c r="AG1467" s="11"/>
      <c r="AH1467" s="7"/>
      <c r="AI1467" s="7"/>
    </row>
    <row r="1468" spans="1:35" x14ac:dyDescent="0.2">
      <c r="A1468" s="7"/>
      <c r="B1468" s="8"/>
      <c r="C1468" s="8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9"/>
      <c r="AD1468" s="9"/>
      <c r="AE1468" s="9"/>
      <c r="AF1468" s="10"/>
      <c r="AG1468" s="11"/>
      <c r="AH1468" s="7"/>
      <c r="AI1468" s="7"/>
    </row>
    <row r="1469" spans="1:35" x14ac:dyDescent="0.2">
      <c r="A1469" s="7"/>
      <c r="B1469" s="8"/>
      <c r="C1469" s="8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9"/>
      <c r="AD1469" s="9"/>
      <c r="AE1469" s="9"/>
      <c r="AF1469" s="10"/>
      <c r="AG1469" s="11"/>
      <c r="AH1469" s="7"/>
      <c r="AI1469" s="7"/>
    </row>
    <row r="1470" spans="1:35" x14ac:dyDescent="0.2">
      <c r="A1470" s="7"/>
      <c r="B1470" s="8"/>
      <c r="C1470" s="8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9"/>
      <c r="AD1470" s="9"/>
      <c r="AE1470" s="9"/>
      <c r="AF1470" s="10"/>
      <c r="AG1470" s="11"/>
      <c r="AH1470" s="7"/>
      <c r="AI1470" s="7"/>
    </row>
    <row r="1471" spans="1:35" x14ac:dyDescent="0.2">
      <c r="A1471" s="7"/>
      <c r="B1471" s="8"/>
      <c r="C1471" s="8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9"/>
      <c r="AD1471" s="9"/>
      <c r="AE1471" s="9"/>
      <c r="AF1471" s="10"/>
      <c r="AG1471" s="11"/>
      <c r="AH1471" s="7"/>
      <c r="AI1471" s="7"/>
    </row>
    <row r="1472" spans="1:35" x14ac:dyDescent="0.2">
      <c r="A1472" s="7"/>
      <c r="B1472" s="8"/>
      <c r="C1472" s="8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9"/>
      <c r="AD1472" s="9"/>
      <c r="AE1472" s="9"/>
      <c r="AF1472" s="10"/>
      <c r="AG1472" s="11"/>
      <c r="AH1472" s="7"/>
      <c r="AI1472" s="7"/>
    </row>
    <row r="1473" spans="1:35" x14ac:dyDescent="0.2">
      <c r="A1473" s="7"/>
      <c r="B1473" s="8"/>
      <c r="C1473" s="8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9"/>
      <c r="AD1473" s="9"/>
      <c r="AE1473" s="9"/>
      <c r="AF1473" s="10"/>
      <c r="AG1473" s="11"/>
      <c r="AH1473" s="7"/>
      <c r="AI1473" s="7"/>
    </row>
    <row r="1474" spans="1:35" x14ac:dyDescent="0.2">
      <c r="A1474" s="7"/>
      <c r="B1474" s="8"/>
      <c r="C1474" s="8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9"/>
      <c r="AD1474" s="9"/>
      <c r="AE1474" s="9"/>
      <c r="AF1474" s="10"/>
      <c r="AG1474" s="11"/>
      <c r="AH1474" s="7"/>
      <c r="AI1474" s="7"/>
    </row>
    <row r="1475" spans="1:35" x14ac:dyDescent="0.2">
      <c r="A1475" s="7"/>
      <c r="B1475" s="8"/>
      <c r="C1475" s="8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9"/>
      <c r="AD1475" s="9"/>
      <c r="AE1475" s="9"/>
      <c r="AF1475" s="10"/>
      <c r="AG1475" s="11"/>
      <c r="AH1475" s="7"/>
      <c r="AI1475" s="7"/>
    </row>
    <row r="1476" spans="1:35" x14ac:dyDescent="0.2">
      <c r="A1476" s="7"/>
      <c r="B1476" s="8"/>
      <c r="C1476" s="8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9"/>
      <c r="AD1476" s="9"/>
      <c r="AE1476" s="9"/>
      <c r="AF1476" s="10"/>
      <c r="AG1476" s="11"/>
      <c r="AH1476" s="7"/>
      <c r="AI1476" s="7"/>
    </row>
    <row r="1477" spans="1:35" x14ac:dyDescent="0.2">
      <c r="A1477" s="7"/>
      <c r="B1477" s="8"/>
      <c r="C1477" s="8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9"/>
      <c r="AD1477" s="9"/>
      <c r="AE1477" s="9"/>
      <c r="AF1477" s="10"/>
      <c r="AG1477" s="11"/>
      <c r="AH1477" s="7"/>
      <c r="AI1477" s="7"/>
    </row>
    <row r="1478" spans="1:35" x14ac:dyDescent="0.2">
      <c r="A1478" s="7"/>
      <c r="B1478" s="8"/>
      <c r="C1478" s="8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9"/>
      <c r="AD1478" s="9"/>
      <c r="AE1478" s="9"/>
      <c r="AF1478" s="10"/>
      <c r="AG1478" s="11"/>
      <c r="AH1478" s="7"/>
      <c r="AI1478" s="7"/>
    </row>
    <row r="1479" spans="1:35" x14ac:dyDescent="0.2">
      <c r="A1479" s="7"/>
      <c r="B1479" s="8"/>
      <c r="C1479" s="8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9"/>
      <c r="AD1479" s="9"/>
      <c r="AE1479" s="9"/>
      <c r="AF1479" s="10"/>
      <c r="AG1479" s="11"/>
      <c r="AH1479" s="7"/>
      <c r="AI1479" s="7"/>
    </row>
    <row r="1480" spans="1:35" x14ac:dyDescent="0.2">
      <c r="A1480" s="7"/>
      <c r="B1480" s="8"/>
      <c r="C1480" s="8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9"/>
      <c r="AD1480" s="9"/>
      <c r="AE1480" s="9"/>
      <c r="AF1480" s="10"/>
      <c r="AG1480" s="11"/>
      <c r="AH1480" s="7"/>
      <c r="AI1480" s="7"/>
    </row>
    <row r="1481" spans="1:35" x14ac:dyDescent="0.2">
      <c r="A1481" s="7"/>
      <c r="B1481" s="8"/>
      <c r="C1481" s="8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9"/>
      <c r="AD1481" s="9"/>
      <c r="AE1481" s="9"/>
      <c r="AF1481" s="10"/>
      <c r="AG1481" s="11"/>
      <c r="AH1481" s="7"/>
      <c r="AI1481" s="7"/>
    </row>
    <row r="1482" spans="1:35" x14ac:dyDescent="0.2">
      <c r="A1482" s="7"/>
      <c r="B1482" s="8"/>
      <c r="C1482" s="8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9"/>
      <c r="AD1482" s="9"/>
      <c r="AE1482" s="9"/>
      <c r="AF1482" s="10"/>
      <c r="AG1482" s="11"/>
      <c r="AH1482" s="7"/>
      <c r="AI1482" s="7"/>
    </row>
    <row r="1483" spans="1:35" x14ac:dyDescent="0.2">
      <c r="A1483" s="7"/>
      <c r="B1483" s="8"/>
      <c r="C1483" s="8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9"/>
      <c r="AD1483" s="9"/>
      <c r="AE1483" s="9"/>
      <c r="AF1483" s="10"/>
      <c r="AG1483" s="11"/>
      <c r="AH1483" s="7"/>
      <c r="AI1483" s="7"/>
    </row>
    <row r="1484" spans="1:35" x14ac:dyDescent="0.2">
      <c r="A1484" s="7"/>
      <c r="B1484" s="8"/>
      <c r="C1484" s="8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9"/>
      <c r="AD1484" s="9"/>
      <c r="AE1484" s="9"/>
      <c r="AF1484" s="10"/>
      <c r="AG1484" s="11"/>
      <c r="AH1484" s="7"/>
      <c r="AI1484" s="7"/>
    </row>
    <row r="1485" spans="1:35" x14ac:dyDescent="0.2">
      <c r="A1485" s="7"/>
      <c r="B1485" s="8"/>
      <c r="C1485" s="8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9"/>
      <c r="AD1485" s="9"/>
      <c r="AE1485" s="9"/>
      <c r="AF1485" s="10"/>
      <c r="AG1485" s="11"/>
      <c r="AH1485" s="7"/>
      <c r="AI1485" s="7"/>
    </row>
    <row r="1486" spans="1:35" x14ac:dyDescent="0.2">
      <c r="A1486" s="7"/>
      <c r="B1486" s="8"/>
      <c r="C1486" s="8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9"/>
      <c r="AD1486" s="9"/>
      <c r="AE1486" s="9"/>
      <c r="AF1486" s="10"/>
      <c r="AG1486" s="11"/>
      <c r="AH1486" s="7"/>
      <c r="AI1486" s="7"/>
    </row>
    <row r="1487" spans="1:35" x14ac:dyDescent="0.2">
      <c r="A1487" s="7"/>
      <c r="B1487" s="8"/>
      <c r="C1487" s="8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9"/>
      <c r="AD1487" s="9"/>
      <c r="AE1487" s="9"/>
      <c r="AF1487" s="10"/>
      <c r="AG1487" s="11"/>
      <c r="AH1487" s="7"/>
      <c r="AI1487" s="7"/>
    </row>
    <row r="1488" spans="1:35" x14ac:dyDescent="0.2">
      <c r="A1488" s="7"/>
      <c r="B1488" s="8"/>
      <c r="C1488" s="8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9"/>
      <c r="AD1488" s="9"/>
      <c r="AE1488" s="9"/>
      <c r="AF1488" s="10"/>
      <c r="AG1488" s="11"/>
      <c r="AH1488" s="7"/>
      <c r="AI1488" s="7"/>
    </row>
    <row r="1489" spans="1:35" x14ac:dyDescent="0.2">
      <c r="A1489" s="7"/>
      <c r="B1489" s="8"/>
      <c r="C1489" s="8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9"/>
      <c r="AD1489" s="9"/>
      <c r="AE1489" s="9"/>
      <c r="AF1489" s="10"/>
      <c r="AG1489" s="11"/>
      <c r="AH1489" s="7"/>
      <c r="AI1489" s="7"/>
    </row>
    <row r="1490" spans="1:35" x14ac:dyDescent="0.2">
      <c r="A1490" s="7"/>
      <c r="B1490" s="8"/>
      <c r="C1490" s="8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9"/>
      <c r="AD1490" s="9"/>
      <c r="AE1490" s="9"/>
      <c r="AF1490" s="10"/>
      <c r="AG1490" s="11"/>
      <c r="AH1490" s="7"/>
      <c r="AI1490" s="7"/>
    </row>
    <row r="1491" spans="1:35" x14ac:dyDescent="0.2">
      <c r="A1491" s="7"/>
      <c r="B1491" s="8"/>
      <c r="C1491" s="8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9"/>
      <c r="AD1491" s="9"/>
      <c r="AE1491" s="9"/>
      <c r="AF1491" s="10"/>
      <c r="AG1491" s="11"/>
      <c r="AH1491" s="7"/>
      <c r="AI1491" s="7"/>
    </row>
    <row r="1492" spans="1:35" x14ac:dyDescent="0.2">
      <c r="A1492" s="7"/>
      <c r="B1492" s="8"/>
      <c r="C1492" s="8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9"/>
      <c r="AD1492" s="9"/>
      <c r="AE1492" s="9"/>
      <c r="AF1492" s="10"/>
      <c r="AG1492" s="11"/>
      <c r="AH1492" s="7"/>
      <c r="AI1492" s="7"/>
    </row>
    <row r="1493" spans="1:35" x14ac:dyDescent="0.2">
      <c r="A1493" s="7"/>
      <c r="B1493" s="8"/>
      <c r="C1493" s="8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9"/>
      <c r="AD1493" s="9"/>
      <c r="AE1493" s="9"/>
      <c r="AF1493" s="10"/>
      <c r="AG1493" s="11"/>
      <c r="AH1493" s="7"/>
      <c r="AI1493" s="7"/>
    </row>
    <row r="1494" spans="1:35" x14ac:dyDescent="0.2">
      <c r="A1494" s="7"/>
      <c r="B1494" s="8"/>
      <c r="C1494" s="8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9"/>
      <c r="AD1494" s="9"/>
      <c r="AE1494" s="9"/>
      <c r="AF1494" s="10"/>
      <c r="AG1494" s="11"/>
      <c r="AH1494" s="7"/>
      <c r="AI1494" s="7"/>
    </row>
    <row r="1495" spans="1:35" x14ac:dyDescent="0.2">
      <c r="A1495" s="7"/>
      <c r="B1495" s="8"/>
      <c r="C1495" s="8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9"/>
      <c r="AD1495" s="9"/>
      <c r="AE1495" s="9"/>
      <c r="AF1495" s="10"/>
      <c r="AG1495" s="11"/>
      <c r="AH1495" s="7"/>
      <c r="AI1495" s="7"/>
    </row>
    <row r="1496" spans="1:35" x14ac:dyDescent="0.2">
      <c r="A1496" s="7"/>
      <c r="B1496" s="8"/>
      <c r="C1496" s="8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9"/>
      <c r="AD1496" s="9"/>
      <c r="AE1496" s="9"/>
      <c r="AF1496" s="10"/>
      <c r="AG1496" s="11"/>
      <c r="AH1496" s="7"/>
      <c r="AI1496" s="7"/>
    </row>
    <row r="1497" spans="1:35" x14ac:dyDescent="0.2">
      <c r="A1497" s="7"/>
      <c r="B1497" s="8"/>
      <c r="C1497" s="8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9"/>
      <c r="AD1497" s="9"/>
      <c r="AE1497" s="9"/>
      <c r="AF1497" s="10"/>
      <c r="AG1497" s="11"/>
      <c r="AH1497" s="7"/>
      <c r="AI1497" s="7"/>
    </row>
    <row r="1498" spans="1:35" x14ac:dyDescent="0.2">
      <c r="A1498" s="7"/>
      <c r="B1498" s="8"/>
      <c r="C1498" s="8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9"/>
      <c r="AD1498" s="9"/>
      <c r="AE1498" s="9"/>
      <c r="AF1498" s="10"/>
      <c r="AG1498" s="11"/>
      <c r="AH1498" s="7"/>
      <c r="AI1498" s="7"/>
    </row>
    <row r="1499" spans="1:35" x14ac:dyDescent="0.2">
      <c r="A1499" s="7"/>
      <c r="B1499" s="8"/>
      <c r="C1499" s="8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9"/>
      <c r="AD1499" s="9"/>
      <c r="AE1499" s="9"/>
      <c r="AF1499" s="10"/>
      <c r="AG1499" s="11"/>
      <c r="AH1499" s="7"/>
      <c r="AI1499" s="7"/>
    </row>
    <row r="1500" spans="1:35" x14ac:dyDescent="0.2">
      <c r="A1500" s="7"/>
      <c r="B1500" s="8"/>
      <c r="C1500" s="8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9"/>
      <c r="AD1500" s="9"/>
      <c r="AE1500" s="9"/>
      <c r="AF1500" s="10"/>
      <c r="AG1500" s="11"/>
      <c r="AH1500" s="7"/>
      <c r="AI1500" s="7"/>
    </row>
    <row r="1501" spans="1:35" x14ac:dyDescent="0.2">
      <c r="A1501" s="7"/>
      <c r="B1501" s="8"/>
      <c r="C1501" s="8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9"/>
      <c r="AD1501" s="9"/>
      <c r="AE1501" s="9"/>
      <c r="AF1501" s="10"/>
      <c r="AG1501" s="11"/>
      <c r="AH1501" s="7"/>
      <c r="AI1501" s="7"/>
    </row>
    <row r="1502" spans="1:35" x14ac:dyDescent="0.2">
      <c r="A1502" s="7"/>
      <c r="B1502" s="8"/>
      <c r="C1502" s="8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9"/>
      <c r="AD1502" s="9"/>
      <c r="AE1502" s="9"/>
      <c r="AF1502" s="10"/>
      <c r="AG1502" s="11"/>
      <c r="AH1502" s="7"/>
      <c r="AI1502" s="7"/>
    </row>
    <row r="1503" spans="1:35" x14ac:dyDescent="0.2">
      <c r="A1503" s="7"/>
      <c r="B1503" s="8"/>
      <c r="C1503" s="8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9"/>
      <c r="AD1503" s="9"/>
      <c r="AE1503" s="9"/>
      <c r="AF1503" s="10"/>
      <c r="AG1503" s="11"/>
      <c r="AH1503" s="7"/>
      <c r="AI1503" s="7"/>
    </row>
    <row r="1504" spans="1:35" x14ac:dyDescent="0.2">
      <c r="A1504" s="7"/>
      <c r="B1504" s="8"/>
      <c r="C1504" s="8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9"/>
      <c r="AD1504" s="9"/>
      <c r="AE1504" s="9"/>
      <c r="AF1504" s="10"/>
      <c r="AG1504" s="11"/>
      <c r="AH1504" s="7"/>
      <c r="AI1504" s="7"/>
    </row>
    <row r="1505" spans="1:35" x14ac:dyDescent="0.2">
      <c r="A1505" s="7"/>
      <c r="B1505" s="8"/>
      <c r="C1505" s="8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9"/>
      <c r="AD1505" s="9"/>
      <c r="AE1505" s="9"/>
      <c r="AF1505" s="10"/>
      <c r="AG1505" s="11"/>
      <c r="AH1505" s="7"/>
      <c r="AI1505" s="7"/>
    </row>
    <row r="1506" spans="1:35" x14ac:dyDescent="0.2">
      <c r="A1506" s="7"/>
      <c r="B1506" s="8"/>
      <c r="C1506" s="8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9"/>
      <c r="AD1506" s="9"/>
      <c r="AE1506" s="9"/>
      <c r="AF1506" s="10"/>
      <c r="AG1506" s="11"/>
      <c r="AH1506" s="7"/>
      <c r="AI1506" s="7"/>
    </row>
    <row r="1507" spans="1:35" x14ac:dyDescent="0.2">
      <c r="A1507" s="7"/>
      <c r="B1507" s="8"/>
      <c r="C1507" s="8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9"/>
      <c r="AD1507" s="9"/>
      <c r="AE1507" s="9"/>
      <c r="AF1507" s="10"/>
      <c r="AG1507" s="11"/>
      <c r="AH1507" s="7"/>
      <c r="AI1507" s="7"/>
    </row>
    <row r="1508" spans="1:35" x14ac:dyDescent="0.2">
      <c r="A1508" s="7"/>
      <c r="B1508" s="8"/>
      <c r="C1508" s="8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9"/>
      <c r="AD1508" s="9"/>
      <c r="AE1508" s="9"/>
      <c r="AF1508" s="10"/>
      <c r="AG1508" s="11"/>
      <c r="AH1508" s="7"/>
      <c r="AI1508" s="7"/>
    </row>
    <row r="1509" spans="1:35" x14ac:dyDescent="0.2">
      <c r="A1509" s="7"/>
      <c r="B1509" s="8"/>
      <c r="C1509" s="8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9"/>
      <c r="AD1509" s="9"/>
      <c r="AE1509" s="9"/>
      <c r="AF1509" s="10"/>
      <c r="AG1509" s="11"/>
      <c r="AH1509" s="7"/>
      <c r="AI1509" s="7"/>
    </row>
    <row r="1510" spans="1:35" x14ac:dyDescent="0.2">
      <c r="A1510" s="7"/>
      <c r="B1510" s="8"/>
      <c r="C1510" s="8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9"/>
      <c r="AD1510" s="9"/>
      <c r="AE1510" s="9"/>
      <c r="AF1510" s="10"/>
      <c r="AG1510" s="11"/>
      <c r="AH1510" s="7"/>
      <c r="AI1510" s="7"/>
    </row>
    <row r="1511" spans="1:35" x14ac:dyDescent="0.2">
      <c r="A1511" s="7"/>
      <c r="B1511" s="8"/>
      <c r="C1511" s="8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9"/>
      <c r="AD1511" s="9"/>
      <c r="AE1511" s="9"/>
      <c r="AF1511" s="10"/>
      <c r="AG1511" s="11"/>
      <c r="AH1511" s="7"/>
      <c r="AI1511" s="7"/>
    </row>
    <row r="1512" spans="1:35" x14ac:dyDescent="0.2">
      <c r="A1512" s="7"/>
      <c r="B1512" s="8"/>
      <c r="C1512" s="8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9"/>
      <c r="AD1512" s="9"/>
      <c r="AE1512" s="9"/>
      <c r="AF1512" s="10"/>
      <c r="AG1512" s="11"/>
      <c r="AH1512" s="7"/>
      <c r="AI1512" s="7"/>
    </row>
    <row r="1513" spans="1:35" x14ac:dyDescent="0.2">
      <c r="A1513" s="7"/>
      <c r="B1513" s="8"/>
      <c r="C1513" s="8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9"/>
      <c r="AD1513" s="9"/>
      <c r="AE1513" s="9"/>
      <c r="AF1513" s="10"/>
      <c r="AG1513" s="11"/>
      <c r="AH1513" s="7"/>
      <c r="AI1513" s="7"/>
    </row>
    <row r="1514" spans="1:35" x14ac:dyDescent="0.2">
      <c r="A1514" s="7"/>
      <c r="B1514" s="8"/>
      <c r="C1514" s="8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9"/>
      <c r="AD1514" s="9"/>
      <c r="AE1514" s="9"/>
      <c r="AF1514" s="10"/>
      <c r="AG1514" s="11"/>
      <c r="AH1514" s="7"/>
      <c r="AI1514" s="7"/>
    </row>
    <row r="1515" spans="1:35" x14ac:dyDescent="0.2">
      <c r="A1515" s="7"/>
      <c r="B1515" s="8"/>
      <c r="C1515" s="8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9"/>
      <c r="AD1515" s="9"/>
      <c r="AE1515" s="9"/>
      <c r="AF1515" s="10"/>
      <c r="AG1515" s="11"/>
      <c r="AH1515" s="7"/>
      <c r="AI1515" s="7"/>
    </row>
    <row r="1516" spans="1:35" x14ac:dyDescent="0.2">
      <c r="A1516" s="7"/>
      <c r="B1516" s="8"/>
      <c r="C1516" s="8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9"/>
      <c r="AD1516" s="9"/>
      <c r="AE1516" s="9"/>
      <c r="AF1516" s="10"/>
      <c r="AG1516" s="11"/>
      <c r="AH1516" s="7"/>
      <c r="AI1516" s="7"/>
    </row>
    <row r="1517" spans="1:35" x14ac:dyDescent="0.2">
      <c r="A1517" s="7"/>
      <c r="B1517" s="8"/>
      <c r="C1517" s="8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9"/>
      <c r="AD1517" s="9"/>
      <c r="AE1517" s="9"/>
      <c r="AF1517" s="10"/>
      <c r="AG1517" s="11"/>
      <c r="AH1517" s="7"/>
      <c r="AI1517" s="7"/>
    </row>
    <row r="1518" spans="1:35" x14ac:dyDescent="0.2">
      <c r="A1518" s="7"/>
      <c r="B1518" s="8"/>
      <c r="C1518" s="8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9"/>
      <c r="AD1518" s="9"/>
      <c r="AE1518" s="9"/>
      <c r="AF1518" s="10"/>
      <c r="AG1518" s="11"/>
      <c r="AH1518" s="7"/>
      <c r="AI1518" s="7"/>
    </row>
    <row r="1519" spans="1:35" x14ac:dyDescent="0.2">
      <c r="A1519" s="7"/>
      <c r="B1519" s="8"/>
      <c r="C1519" s="8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9"/>
      <c r="AD1519" s="9"/>
      <c r="AE1519" s="9"/>
      <c r="AF1519" s="10"/>
      <c r="AG1519" s="11"/>
      <c r="AH1519" s="7"/>
      <c r="AI1519" s="7"/>
    </row>
    <row r="1520" spans="1:35" x14ac:dyDescent="0.2">
      <c r="A1520" s="7"/>
      <c r="B1520" s="8"/>
      <c r="C1520" s="8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9"/>
      <c r="AD1520" s="9"/>
      <c r="AE1520" s="9"/>
      <c r="AF1520" s="10"/>
      <c r="AG1520" s="11"/>
      <c r="AH1520" s="7"/>
      <c r="AI1520" s="7"/>
    </row>
    <row r="1521" spans="1:35" x14ac:dyDescent="0.2">
      <c r="A1521" s="7"/>
      <c r="B1521" s="8"/>
      <c r="C1521" s="8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9"/>
      <c r="AD1521" s="9"/>
      <c r="AE1521" s="9"/>
      <c r="AF1521" s="10"/>
      <c r="AG1521" s="11"/>
      <c r="AH1521" s="7"/>
      <c r="AI1521" s="7"/>
    </row>
    <row r="1522" spans="1:35" x14ac:dyDescent="0.2">
      <c r="A1522" s="7"/>
      <c r="B1522" s="8"/>
      <c r="C1522" s="8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9"/>
      <c r="AD1522" s="9"/>
      <c r="AE1522" s="9"/>
      <c r="AF1522" s="10"/>
      <c r="AG1522" s="11"/>
      <c r="AH1522" s="7"/>
      <c r="AI1522" s="7"/>
    </row>
    <row r="1523" spans="1:35" x14ac:dyDescent="0.2">
      <c r="A1523" s="7"/>
      <c r="B1523" s="8"/>
      <c r="C1523" s="8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9"/>
      <c r="AD1523" s="9"/>
      <c r="AE1523" s="9"/>
      <c r="AF1523" s="10"/>
      <c r="AG1523" s="11"/>
      <c r="AH1523" s="7"/>
      <c r="AI1523" s="7"/>
    </row>
    <row r="1524" spans="1:35" x14ac:dyDescent="0.2">
      <c r="A1524" s="7"/>
      <c r="B1524" s="8"/>
      <c r="C1524" s="8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9"/>
      <c r="AD1524" s="9"/>
      <c r="AE1524" s="9"/>
      <c r="AF1524" s="10"/>
      <c r="AG1524" s="11"/>
      <c r="AH1524" s="7"/>
      <c r="AI1524" s="7"/>
    </row>
    <row r="1525" spans="1:35" x14ac:dyDescent="0.2">
      <c r="A1525" s="7"/>
      <c r="B1525" s="8"/>
      <c r="C1525" s="8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9"/>
      <c r="AD1525" s="9"/>
      <c r="AE1525" s="9"/>
      <c r="AF1525" s="10"/>
      <c r="AG1525" s="11"/>
      <c r="AH1525" s="7"/>
      <c r="AI1525" s="7"/>
    </row>
    <row r="1526" spans="1:35" x14ac:dyDescent="0.2">
      <c r="A1526" s="7"/>
      <c r="B1526" s="8"/>
      <c r="C1526" s="8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9"/>
      <c r="AD1526" s="9"/>
      <c r="AE1526" s="9"/>
      <c r="AF1526" s="10"/>
      <c r="AG1526" s="11"/>
      <c r="AH1526" s="7"/>
      <c r="AI1526" s="7"/>
    </row>
    <row r="1527" spans="1:35" x14ac:dyDescent="0.2">
      <c r="A1527" s="7"/>
      <c r="B1527" s="8"/>
      <c r="C1527" s="8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9"/>
      <c r="AD1527" s="9"/>
      <c r="AE1527" s="9"/>
      <c r="AF1527" s="10"/>
      <c r="AG1527" s="11"/>
      <c r="AH1527" s="7"/>
      <c r="AI1527" s="7"/>
    </row>
    <row r="1528" spans="1:35" x14ac:dyDescent="0.2">
      <c r="A1528" s="7"/>
      <c r="B1528" s="8"/>
      <c r="C1528" s="8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9"/>
      <c r="AD1528" s="9"/>
      <c r="AE1528" s="9"/>
      <c r="AF1528" s="10"/>
      <c r="AG1528" s="11"/>
      <c r="AH1528" s="7"/>
      <c r="AI1528" s="7"/>
    </row>
    <row r="1529" spans="1:35" x14ac:dyDescent="0.2">
      <c r="A1529" s="7"/>
      <c r="B1529" s="8"/>
      <c r="C1529" s="8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9"/>
      <c r="AD1529" s="9"/>
      <c r="AE1529" s="9"/>
      <c r="AF1529" s="10"/>
      <c r="AG1529" s="11"/>
      <c r="AH1529" s="7"/>
      <c r="AI1529" s="7"/>
    </row>
    <row r="1530" spans="1:35" x14ac:dyDescent="0.2">
      <c r="A1530" s="7"/>
      <c r="B1530" s="8"/>
      <c r="C1530" s="8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9"/>
      <c r="AD1530" s="9"/>
      <c r="AE1530" s="9"/>
      <c r="AF1530" s="10"/>
      <c r="AG1530" s="11"/>
      <c r="AH1530" s="7"/>
      <c r="AI1530" s="7"/>
    </row>
    <row r="1531" spans="1:35" x14ac:dyDescent="0.2">
      <c r="A1531" s="7"/>
      <c r="B1531" s="8"/>
      <c r="C1531" s="8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9"/>
      <c r="AD1531" s="9"/>
      <c r="AE1531" s="9"/>
      <c r="AF1531" s="10"/>
      <c r="AG1531" s="11"/>
      <c r="AH1531" s="7"/>
      <c r="AI1531" s="7"/>
    </row>
    <row r="1532" spans="1:35" x14ac:dyDescent="0.2">
      <c r="A1532" s="7"/>
      <c r="B1532" s="8"/>
      <c r="C1532" s="8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9"/>
      <c r="AD1532" s="9"/>
      <c r="AE1532" s="9"/>
      <c r="AF1532" s="10"/>
      <c r="AG1532" s="11"/>
      <c r="AH1532" s="7"/>
      <c r="AI1532" s="7"/>
    </row>
    <row r="1533" spans="1:35" x14ac:dyDescent="0.2">
      <c r="A1533" s="7"/>
      <c r="B1533" s="8"/>
      <c r="C1533" s="8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9"/>
      <c r="AD1533" s="9"/>
      <c r="AE1533" s="9"/>
      <c r="AF1533" s="10"/>
      <c r="AG1533" s="11"/>
      <c r="AH1533" s="7"/>
      <c r="AI1533" s="7"/>
    </row>
    <row r="1534" spans="1:35" x14ac:dyDescent="0.2">
      <c r="A1534" s="7"/>
      <c r="B1534" s="8"/>
      <c r="C1534" s="8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9"/>
      <c r="AD1534" s="9"/>
      <c r="AE1534" s="9"/>
      <c r="AF1534" s="10"/>
      <c r="AG1534" s="11"/>
      <c r="AH1534" s="7"/>
      <c r="AI1534" s="7"/>
    </row>
    <row r="1535" spans="1:35" x14ac:dyDescent="0.2">
      <c r="A1535" s="7"/>
      <c r="B1535" s="8"/>
      <c r="C1535" s="8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9"/>
      <c r="AD1535" s="9"/>
      <c r="AE1535" s="9"/>
      <c r="AF1535" s="10"/>
      <c r="AG1535" s="11"/>
      <c r="AH1535" s="7"/>
      <c r="AI1535" s="7"/>
    </row>
    <row r="1536" spans="1:35" x14ac:dyDescent="0.2">
      <c r="A1536" s="7"/>
      <c r="B1536" s="8"/>
      <c r="C1536" s="8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9"/>
      <c r="AD1536" s="9"/>
      <c r="AE1536" s="9"/>
      <c r="AF1536" s="10"/>
      <c r="AG1536" s="11"/>
      <c r="AH1536" s="7"/>
      <c r="AI1536" s="7"/>
    </row>
    <row r="1537" spans="1:35" x14ac:dyDescent="0.2">
      <c r="A1537" s="7"/>
      <c r="B1537" s="8"/>
      <c r="C1537" s="8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9"/>
      <c r="AD1537" s="9"/>
      <c r="AE1537" s="9"/>
      <c r="AF1537" s="10"/>
      <c r="AG1537" s="11"/>
      <c r="AH1537" s="7"/>
      <c r="AI1537" s="7"/>
    </row>
    <row r="1538" spans="1:35" x14ac:dyDescent="0.2">
      <c r="A1538" s="7"/>
      <c r="B1538" s="8"/>
      <c r="C1538" s="8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9"/>
      <c r="AD1538" s="9"/>
      <c r="AE1538" s="9"/>
      <c r="AF1538" s="10"/>
      <c r="AG1538" s="11"/>
      <c r="AH1538" s="7"/>
      <c r="AI1538" s="7"/>
    </row>
    <row r="1539" spans="1:35" x14ac:dyDescent="0.2">
      <c r="A1539" s="7"/>
      <c r="B1539" s="8"/>
      <c r="C1539" s="8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9"/>
      <c r="AD1539" s="9"/>
      <c r="AE1539" s="9"/>
      <c r="AF1539" s="10"/>
      <c r="AG1539" s="11"/>
      <c r="AH1539" s="7"/>
      <c r="AI1539" s="7"/>
    </row>
    <row r="1540" spans="1:35" x14ac:dyDescent="0.2">
      <c r="A1540" s="7"/>
      <c r="B1540" s="8"/>
      <c r="C1540" s="8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9"/>
      <c r="AD1540" s="9"/>
      <c r="AE1540" s="9"/>
      <c r="AF1540" s="10"/>
      <c r="AG1540" s="11"/>
      <c r="AH1540" s="7"/>
      <c r="AI1540" s="7"/>
    </row>
    <row r="1541" spans="1:35" x14ac:dyDescent="0.2">
      <c r="A1541" s="7"/>
      <c r="B1541" s="8"/>
      <c r="C1541" s="8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9"/>
      <c r="AD1541" s="9"/>
      <c r="AE1541" s="9"/>
      <c r="AF1541" s="10"/>
      <c r="AG1541" s="11"/>
      <c r="AH1541" s="7"/>
      <c r="AI1541" s="7"/>
    </row>
    <row r="1542" spans="1:35" x14ac:dyDescent="0.2">
      <c r="A1542" s="7"/>
      <c r="B1542" s="8"/>
      <c r="C1542" s="8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9"/>
      <c r="AD1542" s="9"/>
      <c r="AE1542" s="9"/>
      <c r="AF1542" s="10"/>
      <c r="AG1542" s="11"/>
      <c r="AH1542" s="7"/>
      <c r="AI1542" s="7"/>
    </row>
    <row r="1543" spans="1:35" x14ac:dyDescent="0.2">
      <c r="A1543" s="7"/>
      <c r="B1543" s="8"/>
      <c r="C1543" s="8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9"/>
      <c r="AD1543" s="9"/>
      <c r="AE1543" s="9"/>
      <c r="AF1543" s="10"/>
      <c r="AG1543" s="11"/>
      <c r="AH1543" s="7"/>
      <c r="AI1543" s="7"/>
    </row>
    <row r="1544" spans="1:35" x14ac:dyDescent="0.2">
      <c r="A1544" s="7"/>
      <c r="B1544" s="8"/>
      <c r="C1544" s="8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9"/>
      <c r="AD1544" s="9"/>
      <c r="AE1544" s="9"/>
      <c r="AF1544" s="10"/>
      <c r="AG1544" s="11"/>
      <c r="AH1544" s="7"/>
      <c r="AI1544" s="7"/>
    </row>
    <row r="1545" spans="1:35" x14ac:dyDescent="0.2">
      <c r="A1545" s="7"/>
      <c r="B1545" s="8"/>
      <c r="C1545" s="8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9"/>
      <c r="AD1545" s="9"/>
      <c r="AE1545" s="9"/>
      <c r="AF1545" s="10"/>
      <c r="AG1545" s="11"/>
      <c r="AH1545" s="7"/>
      <c r="AI1545" s="7"/>
    </row>
    <row r="1546" spans="1:35" x14ac:dyDescent="0.2">
      <c r="A1546" s="7"/>
      <c r="B1546" s="8"/>
      <c r="C1546" s="8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9"/>
      <c r="AD1546" s="9"/>
      <c r="AE1546" s="9"/>
      <c r="AF1546" s="10"/>
      <c r="AG1546" s="11"/>
      <c r="AH1546" s="7"/>
      <c r="AI1546" s="7"/>
    </row>
    <row r="1547" spans="1:35" x14ac:dyDescent="0.2">
      <c r="A1547" s="7"/>
      <c r="B1547" s="8"/>
      <c r="C1547" s="8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9"/>
      <c r="AD1547" s="9"/>
      <c r="AE1547" s="9"/>
      <c r="AF1547" s="10"/>
      <c r="AG1547" s="11"/>
      <c r="AH1547" s="7"/>
      <c r="AI1547" s="7"/>
    </row>
    <row r="1548" spans="1:35" x14ac:dyDescent="0.2">
      <c r="A1548" s="7"/>
      <c r="B1548" s="8"/>
      <c r="C1548" s="8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9"/>
      <c r="AD1548" s="9"/>
      <c r="AE1548" s="9"/>
      <c r="AF1548" s="10"/>
      <c r="AG1548" s="11"/>
      <c r="AH1548" s="7"/>
      <c r="AI1548" s="7"/>
    </row>
    <row r="1549" spans="1:35" x14ac:dyDescent="0.2">
      <c r="A1549" s="7"/>
      <c r="B1549" s="8"/>
      <c r="C1549" s="8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9"/>
      <c r="AD1549" s="9"/>
      <c r="AE1549" s="9"/>
      <c r="AF1549" s="10"/>
      <c r="AG1549" s="11"/>
      <c r="AH1549" s="7"/>
      <c r="AI1549" s="7"/>
    </row>
    <row r="1550" spans="1:35" x14ac:dyDescent="0.2">
      <c r="A1550" s="7"/>
      <c r="B1550" s="8"/>
      <c r="C1550" s="8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9"/>
      <c r="AD1550" s="9"/>
      <c r="AE1550" s="9"/>
      <c r="AF1550" s="10"/>
      <c r="AG1550" s="11"/>
      <c r="AH1550" s="7"/>
      <c r="AI1550" s="7"/>
    </row>
    <row r="1551" spans="1:35" x14ac:dyDescent="0.2">
      <c r="A1551" s="7"/>
      <c r="B1551" s="8"/>
      <c r="C1551" s="8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9"/>
      <c r="AD1551" s="9"/>
      <c r="AE1551" s="9"/>
      <c r="AF1551" s="10"/>
      <c r="AG1551" s="11"/>
      <c r="AH1551" s="7"/>
      <c r="AI1551" s="7"/>
    </row>
    <row r="1552" spans="1:35" x14ac:dyDescent="0.2">
      <c r="A1552" s="7"/>
      <c r="B1552" s="8"/>
      <c r="C1552" s="8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9"/>
      <c r="AD1552" s="9"/>
      <c r="AE1552" s="9"/>
      <c r="AF1552" s="10"/>
      <c r="AG1552" s="11"/>
      <c r="AH1552" s="7"/>
      <c r="AI1552" s="7"/>
    </row>
    <row r="1553" spans="1:35" x14ac:dyDescent="0.2">
      <c r="A1553" s="7"/>
      <c r="B1553" s="8"/>
      <c r="C1553" s="8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9"/>
      <c r="AD1553" s="9"/>
      <c r="AE1553" s="9"/>
      <c r="AF1553" s="10"/>
      <c r="AG1553" s="11"/>
      <c r="AH1553" s="7"/>
      <c r="AI1553" s="7"/>
    </row>
    <row r="1554" spans="1:35" x14ac:dyDescent="0.2">
      <c r="A1554" s="7"/>
      <c r="B1554" s="8"/>
      <c r="C1554" s="8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9"/>
      <c r="AD1554" s="9"/>
      <c r="AE1554" s="9"/>
      <c r="AF1554" s="10"/>
      <c r="AG1554" s="11"/>
      <c r="AH1554" s="7"/>
      <c r="AI1554" s="7"/>
    </row>
    <row r="1555" spans="1:35" x14ac:dyDescent="0.2">
      <c r="A1555" s="7"/>
      <c r="B1555" s="8"/>
      <c r="C1555" s="8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9"/>
      <c r="AD1555" s="9"/>
      <c r="AE1555" s="9"/>
      <c r="AF1555" s="10"/>
      <c r="AG1555" s="11"/>
      <c r="AH1555" s="7"/>
      <c r="AI1555" s="7"/>
    </row>
    <row r="1556" spans="1:35" x14ac:dyDescent="0.2">
      <c r="A1556" s="7"/>
      <c r="B1556" s="8"/>
      <c r="C1556" s="8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9"/>
      <c r="AD1556" s="9"/>
      <c r="AE1556" s="9"/>
      <c r="AF1556" s="10"/>
      <c r="AG1556" s="11"/>
      <c r="AH1556" s="7"/>
      <c r="AI1556" s="7"/>
    </row>
    <row r="1557" spans="1:35" x14ac:dyDescent="0.2">
      <c r="A1557" s="7"/>
      <c r="B1557" s="8"/>
      <c r="C1557" s="8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9"/>
      <c r="AD1557" s="9"/>
      <c r="AE1557" s="9"/>
      <c r="AF1557" s="10"/>
      <c r="AG1557" s="11"/>
      <c r="AH1557" s="7"/>
      <c r="AI1557" s="7"/>
    </row>
    <row r="1558" spans="1:35" x14ac:dyDescent="0.2">
      <c r="A1558" s="7"/>
      <c r="B1558" s="8"/>
      <c r="C1558" s="8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9"/>
      <c r="AD1558" s="9"/>
      <c r="AE1558" s="9"/>
      <c r="AF1558" s="10"/>
      <c r="AG1558" s="11"/>
      <c r="AH1558" s="7"/>
      <c r="AI1558" s="7"/>
    </row>
    <row r="1559" spans="1:35" x14ac:dyDescent="0.2">
      <c r="A1559" s="7"/>
      <c r="B1559" s="8"/>
      <c r="C1559" s="8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9"/>
      <c r="AD1559" s="9"/>
      <c r="AE1559" s="9"/>
      <c r="AF1559" s="10"/>
      <c r="AG1559" s="11"/>
      <c r="AH1559" s="7"/>
      <c r="AI1559" s="7"/>
    </row>
    <row r="1560" spans="1:35" x14ac:dyDescent="0.2">
      <c r="A1560" s="7"/>
      <c r="B1560" s="8"/>
      <c r="C1560" s="8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9"/>
      <c r="AD1560" s="9"/>
      <c r="AE1560" s="9"/>
      <c r="AF1560" s="10"/>
      <c r="AG1560" s="11"/>
      <c r="AH1560" s="7"/>
      <c r="AI1560" s="7"/>
    </row>
    <row r="1561" spans="1:35" x14ac:dyDescent="0.2">
      <c r="A1561" s="7"/>
      <c r="B1561" s="8"/>
      <c r="C1561" s="8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9"/>
      <c r="AD1561" s="9"/>
      <c r="AE1561" s="9"/>
      <c r="AF1561" s="10"/>
      <c r="AG1561" s="11"/>
      <c r="AH1561" s="7"/>
      <c r="AI1561" s="7"/>
    </row>
    <row r="1562" spans="1:35" x14ac:dyDescent="0.2">
      <c r="A1562" s="7"/>
      <c r="B1562" s="8"/>
      <c r="C1562" s="8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9"/>
      <c r="AD1562" s="9"/>
      <c r="AE1562" s="9"/>
      <c r="AF1562" s="10"/>
      <c r="AG1562" s="11"/>
      <c r="AH1562" s="7"/>
      <c r="AI1562" s="7"/>
    </row>
    <row r="1563" spans="1:35" x14ac:dyDescent="0.2">
      <c r="A1563" s="7"/>
      <c r="B1563" s="8"/>
      <c r="C1563" s="8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9"/>
      <c r="AD1563" s="9"/>
      <c r="AE1563" s="9"/>
      <c r="AF1563" s="10"/>
      <c r="AG1563" s="11"/>
      <c r="AH1563" s="7"/>
      <c r="AI1563" s="7"/>
    </row>
    <row r="1564" spans="1:35" x14ac:dyDescent="0.2">
      <c r="A1564" s="7"/>
      <c r="B1564" s="8"/>
      <c r="C1564" s="8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9"/>
      <c r="AD1564" s="9"/>
      <c r="AE1564" s="9"/>
      <c r="AF1564" s="10"/>
      <c r="AG1564" s="11"/>
      <c r="AH1564" s="7"/>
      <c r="AI1564" s="7"/>
    </row>
    <row r="1565" spans="1:35" x14ac:dyDescent="0.2">
      <c r="A1565" s="7"/>
      <c r="B1565" s="8"/>
      <c r="C1565" s="8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9"/>
      <c r="AD1565" s="9"/>
      <c r="AE1565" s="9"/>
      <c r="AF1565" s="10"/>
      <c r="AG1565" s="11"/>
      <c r="AH1565" s="7"/>
      <c r="AI1565" s="7"/>
    </row>
    <row r="1566" spans="1:35" x14ac:dyDescent="0.2">
      <c r="A1566" s="7"/>
      <c r="B1566" s="8"/>
      <c r="C1566" s="8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9"/>
      <c r="AD1566" s="9"/>
      <c r="AE1566" s="9"/>
      <c r="AF1566" s="10"/>
      <c r="AG1566" s="11"/>
      <c r="AH1566" s="7"/>
      <c r="AI1566" s="7"/>
    </row>
    <row r="1567" spans="1:35" x14ac:dyDescent="0.2">
      <c r="A1567" s="7"/>
      <c r="B1567" s="8"/>
      <c r="C1567" s="8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9"/>
      <c r="AD1567" s="9"/>
      <c r="AE1567" s="9"/>
      <c r="AF1567" s="10"/>
      <c r="AG1567" s="11"/>
      <c r="AH1567" s="7"/>
      <c r="AI1567" s="7"/>
    </row>
    <row r="1568" spans="1:35" x14ac:dyDescent="0.2">
      <c r="A1568" s="7"/>
      <c r="B1568" s="8"/>
      <c r="C1568" s="8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9"/>
      <c r="AD1568" s="9"/>
      <c r="AE1568" s="9"/>
      <c r="AF1568" s="10"/>
      <c r="AG1568" s="11"/>
      <c r="AH1568" s="7"/>
      <c r="AI1568" s="7"/>
    </row>
    <row r="1569" spans="1:35" x14ac:dyDescent="0.2">
      <c r="A1569" s="7"/>
      <c r="B1569" s="8"/>
      <c r="C1569" s="8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9"/>
      <c r="AD1569" s="9"/>
      <c r="AE1569" s="9"/>
      <c r="AF1569" s="10"/>
      <c r="AG1569" s="11"/>
      <c r="AH1569" s="7"/>
      <c r="AI1569" s="7"/>
    </row>
    <row r="1570" spans="1:35" x14ac:dyDescent="0.2">
      <c r="A1570" s="7"/>
      <c r="B1570" s="8"/>
      <c r="C1570" s="8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9"/>
      <c r="AD1570" s="9"/>
      <c r="AE1570" s="9"/>
      <c r="AF1570" s="10"/>
      <c r="AG1570" s="11"/>
      <c r="AH1570" s="7"/>
      <c r="AI1570" s="7"/>
    </row>
    <row r="1571" spans="1:35" x14ac:dyDescent="0.2">
      <c r="A1571" s="7"/>
      <c r="B1571" s="8"/>
      <c r="C1571" s="8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9"/>
      <c r="AD1571" s="9"/>
      <c r="AE1571" s="9"/>
      <c r="AF1571" s="10"/>
      <c r="AG1571" s="11"/>
      <c r="AH1571" s="7"/>
      <c r="AI1571" s="7"/>
    </row>
    <row r="1572" spans="1:35" x14ac:dyDescent="0.2">
      <c r="A1572" s="7"/>
      <c r="B1572" s="8"/>
      <c r="C1572" s="8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9"/>
      <c r="AD1572" s="9"/>
      <c r="AE1572" s="9"/>
      <c r="AF1572" s="10"/>
      <c r="AG1572" s="11"/>
      <c r="AH1572" s="7"/>
      <c r="AI1572" s="7"/>
    </row>
    <row r="1573" spans="1:35" x14ac:dyDescent="0.2">
      <c r="A1573" s="7"/>
      <c r="B1573" s="8"/>
      <c r="C1573" s="8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9"/>
      <c r="AD1573" s="9"/>
      <c r="AE1573" s="9"/>
      <c r="AF1573" s="10"/>
      <c r="AG1573" s="11"/>
      <c r="AH1573" s="7"/>
      <c r="AI1573" s="7"/>
    </row>
    <row r="1574" spans="1:35" x14ac:dyDescent="0.2">
      <c r="A1574" s="7"/>
      <c r="B1574" s="8"/>
      <c r="C1574" s="8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9"/>
      <c r="AD1574" s="9"/>
      <c r="AE1574" s="9"/>
      <c r="AF1574" s="10"/>
      <c r="AG1574" s="11"/>
      <c r="AH1574" s="7"/>
      <c r="AI1574" s="7"/>
    </row>
    <row r="1575" spans="1:35" x14ac:dyDescent="0.2">
      <c r="A1575" s="7"/>
      <c r="B1575" s="8"/>
      <c r="C1575" s="8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9"/>
      <c r="AD1575" s="9"/>
      <c r="AE1575" s="9"/>
      <c r="AF1575" s="10"/>
      <c r="AG1575" s="11"/>
      <c r="AH1575" s="7"/>
      <c r="AI1575" s="7"/>
    </row>
    <row r="1576" spans="1:35" x14ac:dyDescent="0.2">
      <c r="A1576" s="7"/>
      <c r="B1576" s="8"/>
      <c r="C1576" s="8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9"/>
      <c r="AD1576" s="9"/>
      <c r="AE1576" s="9"/>
      <c r="AF1576" s="10"/>
      <c r="AG1576" s="11"/>
      <c r="AH1576" s="7"/>
      <c r="AI1576" s="7"/>
    </row>
    <row r="1577" spans="1:35" x14ac:dyDescent="0.2">
      <c r="A1577" s="7"/>
      <c r="B1577" s="8"/>
      <c r="C1577" s="8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9"/>
      <c r="AD1577" s="9"/>
      <c r="AE1577" s="9"/>
      <c r="AF1577" s="10"/>
      <c r="AG1577" s="11"/>
      <c r="AH1577" s="7"/>
      <c r="AI1577" s="7"/>
    </row>
    <row r="1578" spans="1:35" x14ac:dyDescent="0.2">
      <c r="A1578" s="7"/>
      <c r="B1578" s="8"/>
      <c r="C1578" s="8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9"/>
      <c r="AD1578" s="9"/>
      <c r="AE1578" s="9"/>
      <c r="AF1578" s="10"/>
      <c r="AG1578" s="11"/>
      <c r="AH1578" s="7"/>
      <c r="AI1578" s="7"/>
    </row>
    <row r="1579" spans="1:35" x14ac:dyDescent="0.2">
      <c r="A1579" s="7"/>
      <c r="B1579" s="8"/>
      <c r="C1579" s="8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9"/>
      <c r="AD1579" s="9"/>
      <c r="AE1579" s="9"/>
      <c r="AF1579" s="10"/>
      <c r="AG1579" s="11"/>
      <c r="AH1579" s="7"/>
      <c r="AI1579" s="7"/>
    </row>
    <row r="1580" spans="1:35" x14ac:dyDescent="0.2">
      <c r="A1580" s="7"/>
      <c r="B1580" s="8"/>
      <c r="C1580" s="8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9"/>
      <c r="AD1580" s="9"/>
      <c r="AE1580" s="9"/>
      <c r="AF1580" s="10"/>
      <c r="AG1580" s="11"/>
      <c r="AH1580" s="7"/>
      <c r="AI1580" s="7"/>
    </row>
    <row r="1581" spans="1:35" x14ac:dyDescent="0.2">
      <c r="A1581" s="7"/>
      <c r="B1581" s="8"/>
      <c r="C1581" s="8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9"/>
      <c r="AD1581" s="9"/>
      <c r="AE1581" s="9"/>
      <c r="AF1581" s="10"/>
      <c r="AG1581" s="11"/>
      <c r="AH1581" s="7"/>
      <c r="AI1581" s="7"/>
    </row>
    <row r="1582" spans="1:35" x14ac:dyDescent="0.2">
      <c r="A1582" s="7"/>
      <c r="B1582" s="8"/>
      <c r="C1582" s="8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9"/>
      <c r="AD1582" s="9"/>
      <c r="AE1582" s="9"/>
      <c r="AF1582" s="10"/>
      <c r="AG1582" s="11"/>
      <c r="AH1582" s="7"/>
      <c r="AI1582" s="7"/>
    </row>
    <row r="1583" spans="1:35" x14ac:dyDescent="0.2">
      <c r="A1583" s="7"/>
      <c r="B1583" s="8"/>
      <c r="C1583" s="8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9"/>
      <c r="AD1583" s="9"/>
      <c r="AE1583" s="9"/>
      <c r="AF1583" s="10"/>
      <c r="AG1583" s="11"/>
      <c r="AH1583" s="7"/>
      <c r="AI1583" s="7"/>
    </row>
    <row r="1584" spans="1:35" x14ac:dyDescent="0.2">
      <c r="A1584" s="7"/>
      <c r="B1584" s="8"/>
      <c r="C1584" s="8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9"/>
      <c r="AD1584" s="9"/>
      <c r="AE1584" s="9"/>
      <c r="AF1584" s="10"/>
      <c r="AG1584" s="11"/>
      <c r="AH1584" s="7"/>
      <c r="AI1584" s="7"/>
    </row>
    <row r="1585" spans="1:35" x14ac:dyDescent="0.2">
      <c r="A1585" s="7"/>
      <c r="B1585" s="8"/>
      <c r="C1585" s="8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9"/>
      <c r="AD1585" s="9"/>
      <c r="AE1585" s="9"/>
      <c r="AF1585" s="10"/>
      <c r="AG1585" s="11"/>
      <c r="AH1585" s="7"/>
      <c r="AI1585" s="7"/>
    </row>
    <row r="1586" spans="1:35" x14ac:dyDescent="0.2">
      <c r="A1586" s="7"/>
      <c r="B1586" s="8"/>
      <c r="C1586" s="8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9"/>
      <c r="AD1586" s="9"/>
      <c r="AE1586" s="9"/>
      <c r="AF1586" s="10"/>
      <c r="AG1586" s="11"/>
      <c r="AH1586" s="7"/>
      <c r="AI1586" s="7"/>
    </row>
    <row r="1587" spans="1:35" x14ac:dyDescent="0.2">
      <c r="A1587" s="7"/>
      <c r="B1587" s="8"/>
      <c r="C1587" s="8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9"/>
      <c r="AD1587" s="9"/>
      <c r="AE1587" s="9"/>
      <c r="AF1587" s="10"/>
      <c r="AG1587" s="11"/>
      <c r="AH1587" s="7"/>
      <c r="AI1587" s="7"/>
    </row>
    <row r="1588" spans="1:35" x14ac:dyDescent="0.2">
      <c r="A1588" s="7"/>
      <c r="B1588" s="8"/>
      <c r="C1588" s="8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9"/>
      <c r="AD1588" s="9"/>
      <c r="AE1588" s="9"/>
      <c r="AF1588" s="10"/>
      <c r="AG1588" s="11"/>
      <c r="AH1588" s="7"/>
      <c r="AI1588" s="7"/>
    </row>
    <row r="1589" spans="1:35" x14ac:dyDescent="0.2">
      <c r="A1589" s="7"/>
      <c r="B1589" s="8"/>
      <c r="C1589" s="8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9"/>
      <c r="AD1589" s="9"/>
      <c r="AE1589" s="9"/>
      <c r="AF1589" s="10"/>
      <c r="AG1589" s="11"/>
      <c r="AH1589" s="7"/>
      <c r="AI1589" s="7"/>
    </row>
    <row r="1590" spans="1:35" x14ac:dyDescent="0.2">
      <c r="A1590" s="7"/>
      <c r="B1590" s="8"/>
      <c r="C1590" s="8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9"/>
      <c r="AD1590" s="9"/>
      <c r="AE1590" s="9"/>
      <c r="AF1590" s="10"/>
      <c r="AG1590" s="11"/>
      <c r="AH1590" s="7"/>
      <c r="AI1590" s="7"/>
    </row>
    <row r="1591" spans="1:35" x14ac:dyDescent="0.2">
      <c r="A1591" s="7"/>
      <c r="B1591" s="8"/>
      <c r="C1591" s="8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9"/>
      <c r="AD1591" s="9"/>
      <c r="AE1591" s="9"/>
      <c r="AF1591" s="10"/>
      <c r="AG1591" s="11"/>
      <c r="AH1591" s="7"/>
      <c r="AI1591" s="7"/>
    </row>
    <row r="1592" spans="1:35" x14ac:dyDescent="0.2">
      <c r="A1592" s="7"/>
      <c r="B1592" s="8"/>
      <c r="C1592" s="8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9"/>
      <c r="AD1592" s="9"/>
      <c r="AE1592" s="9"/>
      <c r="AF1592" s="10"/>
      <c r="AG1592" s="11"/>
      <c r="AH1592" s="7"/>
      <c r="AI1592" s="7"/>
    </row>
    <row r="1593" spans="1:35" x14ac:dyDescent="0.2">
      <c r="A1593" s="7"/>
      <c r="B1593" s="8"/>
      <c r="C1593" s="8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9"/>
      <c r="AD1593" s="9"/>
      <c r="AE1593" s="9"/>
      <c r="AF1593" s="10"/>
      <c r="AG1593" s="11"/>
      <c r="AH1593" s="7"/>
      <c r="AI1593" s="7"/>
    </row>
    <row r="1594" spans="1:35" x14ac:dyDescent="0.2">
      <c r="A1594" s="7"/>
      <c r="B1594" s="8"/>
      <c r="C1594" s="8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9"/>
      <c r="AD1594" s="9"/>
      <c r="AE1594" s="9"/>
      <c r="AF1594" s="10"/>
      <c r="AG1594" s="11"/>
      <c r="AH1594" s="7"/>
      <c r="AI1594" s="7"/>
    </row>
    <row r="1595" spans="1:35" x14ac:dyDescent="0.2">
      <c r="A1595" s="7"/>
      <c r="B1595" s="8"/>
      <c r="C1595" s="8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9"/>
      <c r="AD1595" s="9"/>
      <c r="AE1595" s="9"/>
      <c r="AF1595" s="10"/>
      <c r="AG1595" s="11"/>
      <c r="AH1595" s="7"/>
      <c r="AI1595" s="7"/>
    </row>
    <row r="1596" spans="1:35" x14ac:dyDescent="0.2">
      <c r="A1596" s="7"/>
      <c r="B1596" s="8"/>
      <c r="C1596" s="8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9"/>
      <c r="AD1596" s="9"/>
      <c r="AE1596" s="9"/>
      <c r="AF1596" s="10"/>
      <c r="AG1596" s="11"/>
      <c r="AH1596" s="7"/>
      <c r="AI1596" s="7"/>
    </row>
    <row r="1597" spans="1:35" x14ac:dyDescent="0.2">
      <c r="A1597" s="7"/>
      <c r="B1597" s="8"/>
      <c r="C1597" s="8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9"/>
      <c r="AD1597" s="9"/>
      <c r="AE1597" s="9"/>
      <c r="AF1597" s="10"/>
      <c r="AG1597" s="11"/>
      <c r="AH1597" s="7"/>
      <c r="AI1597" s="7"/>
    </row>
    <row r="1598" spans="1:35" x14ac:dyDescent="0.2">
      <c r="A1598" s="7"/>
      <c r="B1598" s="8"/>
      <c r="C1598" s="8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9"/>
      <c r="AD1598" s="9"/>
      <c r="AE1598" s="9"/>
      <c r="AF1598" s="10"/>
      <c r="AG1598" s="11"/>
      <c r="AH1598" s="7"/>
      <c r="AI1598" s="7"/>
    </row>
    <row r="1599" spans="1:35" x14ac:dyDescent="0.2">
      <c r="A1599" s="7"/>
      <c r="B1599" s="8"/>
      <c r="C1599" s="8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9"/>
      <c r="AD1599" s="9"/>
      <c r="AE1599" s="9"/>
      <c r="AF1599" s="10"/>
      <c r="AG1599" s="11"/>
      <c r="AH1599" s="7"/>
      <c r="AI1599" s="7"/>
    </row>
    <row r="1600" spans="1:35" x14ac:dyDescent="0.2">
      <c r="A1600" s="7"/>
      <c r="B1600" s="8"/>
      <c r="C1600" s="8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9"/>
      <c r="AD1600" s="9"/>
      <c r="AE1600" s="9"/>
      <c r="AF1600" s="10"/>
      <c r="AG1600" s="11"/>
      <c r="AH1600" s="7"/>
      <c r="AI1600" s="7"/>
    </row>
    <row r="1601" spans="1:35" x14ac:dyDescent="0.2">
      <c r="A1601" s="7"/>
      <c r="B1601" s="8"/>
      <c r="C1601" s="8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9"/>
      <c r="AD1601" s="9"/>
      <c r="AE1601" s="9"/>
      <c r="AF1601" s="10"/>
      <c r="AG1601" s="11"/>
      <c r="AH1601" s="7"/>
      <c r="AI1601" s="7"/>
    </row>
    <row r="1602" spans="1:35" x14ac:dyDescent="0.2">
      <c r="A1602" s="7"/>
      <c r="B1602" s="8"/>
      <c r="C1602" s="8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9"/>
      <c r="AD1602" s="9"/>
      <c r="AE1602" s="9"/>
      <c r="AF1602" s="10"/>
      <c r="AG1602" s="11"/>
      <c r="AH1602" s="7"/>
      <c r="AI1602" s="7"/>
    </row>
    <row r="1603" spans="1:35" x14ac:dyDescent="0.2">
      <c r="A1603" s="7"/>
      <c r="B1603" s="8"/>
      <c r="C1603" s="8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9"/>
      <c r="AD1603" s="9"/>
      <c r="AE1603" s="9"/>
      <c r="AF1603" s="10"/>
      <c r="AG1603" s="11"/>
      <c r="AH1603" s="7"/>
      <c r="AI1603" s="7"/>
    </row>
    <row r="1604" spans="1:35" x14ac:dyDescent="0.2">
      <c r="A1604" s="7"/>
      <c r="B1604" s="8"/>
      <c r="C1604" s="8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9"/>
      <c r="AD1604" s="9"/>
      <c r="AE1604" s="9"/>
      <c r="AF1604" s="10"/>
      <c r="AG1604" s="11"/>
      <c r="AH1604" s="7"/>
      <c r="AI1604" s="7"/>
    </row>
    <row r="1605" spans="1:35" x14ac:dyDescent="0.2">
      <c r="A1605" s="7"/>
      <c r="B1605" s="8"/>
      <c r="C1605" s="8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9"/>
      <c r="AD1605" s="9"/>
      <c r="AE1605" s="9"/>
      <c r="AF1605" s="10"/>
      <c r="AG1605" s="11"/>
      <c r="AH1605" s="7"/>
      <c r="AI1605" s="7"/>
    </row>
    <row r="1606" spans="1:35" x14ac:dyDescent="0.2">
      <c r="A1606" s="7"/>
      <c r="B1606" s="8"/>
      <c r="C1606" s="8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9"/>
      <c r="AD1606" s="9"/>
      <c r="AE1606" s="9"/>
      <c r="AF1606" s="10"/>
      <c r="AG1606" s="11"/>
      <c r="AH1606" s="7"/>
      <c r="AI1606" s="7"/>
    </row>
    <row r="1607" spans="1:35" x14ac:dyDescent="0.2">
      <c r="A1607" s="7"/>
      <c r="B1607" s="8"/>
      <c r="C1607" s="8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9"/>
      <c r="AD1607" s="9"/>
      <c r="AE1607" s="9"/>
      <c r="AF1607" s="10"/>
      <c r="AG1607" s="11"/>
      <c r="AH1607" s="7"/>
      <c r="AI1607" s="7"/>
    </row>
    <row r="1608" spans="1:35" x14ac:dyDescent="0.2">
      <c r="A1608" s="7"/>
      <c r="B1608" s="8"/>
      <c r="C1608" s="8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9"/>
      <c r="AD1608" s="9"/>
      <c r="AE1608" s="9"/>
      <c r="AF1608" s="10"/>
      <c r="AG1608" s="11"/>
      <c r="AH1608" s="7"/>
      <c r="AI1608" s="7"/>
    </row>
    <row r="1609" spans="1:35" x14ac:dyDescent="0.2">
      <c r="A1609" s="7"/>
      <c r="B1609" s="8"/>
      <c r="C1609" s="8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9"/>
      <c r="AD1609" s="9"/>
      <c r="AE1609" s="9"/>
      <c r="AF1609" s="10"/>
      <c r="AG1609" s="11"/>
      <c r="AH1609" s="7"/>
      <c r="AI1609" s="7"/>
    </row>
    <row r="1610" spans="1:35" x14ac:dyDescent="0.2">
      <c r="A1610" s="7"/>
      <c r="B1610" s="8"/>
      <c r="C1610" s="8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9"/>
      <c r="AD1610" s="9"/>
      <c r="AE1610" s="9"/>
      <c r="AF1610" s="10"/>
      <c r="AG1610" s="11"/>
      <c r="AH1610" s="7"/>
      <c r="AI1610" s="7"/>
    </row>
    <row r="1611" spans="1:35" x14ac:dyDescent="0.2">
      <c r="A1611" s="7"/>
      <c r="B1611" s="8"/>
      <c r="C1611" s="8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9"/>
      <c r="AD1611" s="9"/>
      <c r="AE1611" s="9"/>
      <c r="AF1611" s="10"/>
      <c r="AG1611" s="11"/>
      <c r="AH1611" s="7"/>
      <c r="AI1611" s="7"/>
    </row>
    <row r="1612" spans="1:35" x14ac:dyDescent="0.2">
      <c r="A1612" s="7"/>
      <c r="B1612" s="8"/>
      <c r="C1612" s="8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9"/>
      <c r="AD1612" s="9"/>
      <c r="AE1612" s="9"/>
      <c r="AF1612" s="10"/>
      <c r="AG1612" s="11"/>
      <c r="AH1612" s="7"/>
      <c r="AI1612" s="7"/>
    </row>
    <row r="1613" spans="1:35" x14ac:dyDescent="0.2">
      <c r="A1613" s="7"/>
      <c r="B1613" s="8"/>
      <c r="C1613" s="8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9"/>
      <c r="AD1613" s="9"/>
      <c r="AE1613" s="9"/>
      <c r="AF1613" s="10"/>
      <c r="AG1613" s="11"/>
      <c r="AH1613" s="7"/>
      <c r="AI1613" s="7"/>
    </row>
    <row r="1614" spans="1:35" x14ac:dyDescent="0.2">
      <c r="A1614" s="7"/>
      <c r="B1614" s="8"/>
      <c r="C1614" s="8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9"/>
      <c r="AD1614" s="9"/>
      <c r="AE1614" s="9"/>
      <c r="AF1614" s="10"/>
      <c r="AG1614" s="11"/>
      <c r="AH1614" s="7"/>
      <c r="AI1614" s="7"/>
    </row>
    <row r="1615" spans="1:35" x14ac:dyDescent="0.2">
      <c r="A1615" s="7"/>
      <c r="B1615" s="8"/>
      <c r="C1615" s="8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9"/>
      <c r="AD1615" s="9"/>
      <c r="AE1615" s="9"/>
      <c r="AF1615" s="10"/>
      <c r="AG1615" s="11"/>
      <c r="AH1615" s="7"/>
      <c r="AI1615" s="7"/>
    </row>
    <row r="1616" spans="1:35" x14ac:dyDescent="0.2">
      <c r="A1616" s="7"/>
      <c r="B1616" s="8"/>
      <c r="C1616" s="8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9"/>
      <c r="AD1616" s="9"/>
      <c r="AE1616" s="9"/>
      <c r="AF1616" s="10"/>
      <c r="AG1616" s="11"/>
      <c r="AH1616" s="7"/>
      <c r="AI1616" s="7"/>
    </row>
    <row r="1617" spans="1:35" x14ac:dyDescent="0.2">
      <c r="A1617" s="7"/>
      <c r="B1617" s="8"/>
      <c r="C1617" s="8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9"/>
      <c r="AD1617" s="9"/>
      <c r="AE1617" s="9"/>
      <c r="AF1617" s="10"/>
      <c r="AG1617" s="11"/>
      <c r="AH1617" s="7"/>
      <c r="AI1617" s="7"/>
    </row>
    <row r="1618" spans="1:35" x14ac:dyDescent="0.2">
      <c r="A1618" s="7"/>
      <c r="B1618" s="8"/>
      <c r="C1618" s="8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9"/>
      <c r="AD1618" s="9"/>
      <c r="AE1618" s="9"/>
      <c r="AF1618" s="10"/>
      <c r="AG1618" s="11"/>
      <c r="AH1618" s="7"/>
      <c r="AI1618" s="7"/>
    </row>
    <row r="1619" spans="1:35" x14ac:dyDescent="0.2">
      <c r="A1619" s="7"/>
      <c r="B1619" s="8"/>
      <c r="C1619" s="8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9"/>
      <c r="AD1619" s="9"/>
      <c r="AE1619" s="9"/>
      <c r="AF1619" s="10"/>
      <c r="AG1619" s="11"/>
      <c r="AH1619" s="7"/>
      <c r="AI1619" s="7"/>
    </row>
    <row r="1620" spans="1:35" x14ac:dyDescent="0.2">
      <c r="A1620" s="7"/>
      <c r="B1620" s="8"/>
      <c r="C1620" s="8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9"/>
      <c r="AD1620" s="9"/>
      <c r="AE1620" s="9"/>
      <c r="AF1620" s="10"/>
      <c r="AG1620" s="11"/>
      <c r="AH1620" s="7"/>
      <c r="AI1620" s="7"/>
    </row>
    <row r="1621" spans="1:35" x14ac:dyDescent="0.2">
      <c r="A1621" s="7"/>
      <c r="B1621" s="8"/>
      <c r="C1621" s="8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9"/>
      <c r="AD1621" s="9"/>
      <c r="AE1621" s="9"/>
      <c r="AF1621" s="10"/>
      <c r="AG1621" s="11"/>
      <c r="AH1621" s="7"/>
      <c r="AI1621" s="7"/>
    </row>
    <row r="1622" spans="1:35" x14ac:dyDescent="0.2">
      <c r="A1622" s="7"/>
      <c r="B1622" s="8"/>
      <c r="C1622" s="8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9"/>
      <c r="AD1622" s="9"/>
      <c r="AE1622" s="9"/>
      <c r="AF1622" s="10"/>
      <c r="AG1622" s="11"/>
      <c r="AH1622" s="7"/>
      <c r="AI1622" s="7"/>
    </row>
    <row r="1623" spans="1:35" x14ac:dyDescent="0.2">
      <c r="A1623" s="7"/>
      <c r="B1623" s="8"/>
      <c r="C1623" s="8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9"/>
      <c r="AD1623" s="9"/>
      <c r="AE1623" s="9"/>
      <c r="AF1623" s="10"/>
      <c r="AG1623" s="11"/>
      <c r="AH1623" s="7"/>
      <c r="AI1623" s="7"/>
    </row>
    <row r="1624" spans="1:35" x14ac:dyDescent="0.2">
      <c r="A1624" s="7"/>
      <c r="B1624" s="8"/>
      <c r="C1624" s="8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9"/>
      <c r="AD1624" s="9"/>
      <c r="AE1624" s="9"/>
      <c r="AF1624" s="10"/>
      <c r="AG1624" s="11"/>
      <c r="AH1624" s="7"/>
      <c r="AI1624" s="7"/>
    </row>
    <row r="1625" spans="1:35" x14ac:dyDescent="0.2">
      <c r="A1625" s="7"/>
      <c r="B1625" s="8"/>
      <c r="C1625" s="8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9"/>
      <c r="AD1625" s="9"/>
      <c r="AE1625" s="9"/>
      <c r="AF1625" s="10"/>
      <c r="AG1625" s="11"/>
      <c r="AH1625" s="7"/>
      <c r="AI1625" s="7"/>
    </row>
    <row r="1626" spans="1:35" x14ac:dyDescent="0.2">
      <c r="A1626" s="7"/>
      <c r="B1626" s="8"/>
      <c r="C1626" s="8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9"/>
      <c r="AD1626" s="9"/>
      <c r="AE1626" s="9"/>
      <c r="AF1626" s="10"/>
      <c r="AG1626" s="11"/>
      <c r="AH1626" s="7"/>
      <c r="AI1626" s="7"/>
    </row>
    <row r="1627" spans="1:35" x14ac:dyDescent="0.2">
      <c r="A1627" s="7"/>
      <c r="B1627" s="8"/>
      <c r="C1627" s="8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9"/>
      <c r="AD1627" s="9"/>
      <c r="AE1627" s="9"/>
      <c r="AF1627" s="10"/>
      <c r="AG1627" s="11"/>
      <c r="AH1627" s="7"/>
      <c r="AI1627" s="7"/>
    </row>
    <row r="1628" spans="1:35" x14ac:dyDescent="0.2">
      <c r="A1628" s="7"/>
      <c r="B1628" s="8"/>
      <c r="C1628" s="8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9"/>
      <c r="AD1628" s="9"/>
      <c r="AE1628" s="9"/>
      <c r="AF1628" s="10"/>
      <c r="AG1628" s="11"/>
      <c r="AH1628" s="7"/>
      <c r="AI1628" s="7"/>
    </row>
    <row r="1629" spans="1:35" x14ac:dyDescent="0.2">
      <c r="A1629" s="7"/>
      <c r="B1629" s="8"/>
      <c r="C1629" s="8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9"/>
      <c r="AD1629" s="9"/>
      <c r="AE1629" s="9"/>
      <c r="AF1629" s="10"/>
      <c r="AG1629" s="11"/>
      <c r="AH1629" s="7"/>
      <c r="AI1629" s="7"/>
    </row>
    <row r="1630" spans="1:35" x14ac:dyDescent="0.2">
      <c r="A1630" s="7"/>
      <c r="B1630" s="8"/>
      <c r="C1630" s="8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9"/>
      <c r="AD1630" s="9"/>
      <c r="AE1630" s="9"/>
      <c r="AF1630" s="10"/>
      <c r="AG1630" s="11"/>
      <c r="AH1630" s="7"/>
      <c r="AI1630" s="7"/>
    </row>
    <row r="1631" spans="1:35" x14ac:dyDescent="0.2">
      <c r="A1631" s="7"/>
      <c r="B1631" s="8"/>
      <c r="C1631" s="8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9"/>
      <c r="AD1631" s="9"/>
      <c r="AE1631" s="9"/>
      <c r="AF1631" s="10"/>
      <c r="AG1631" s="11"/>
      <c r="AH1631" s="7"/>
      <c r="AI1631" s="7"/>
    </row>
    <row r="1632" spans="1:35" x14ac:dyDescent="0.2">
      <c r="A1632" s="7"/>
      <c r="B1632" s="8"/>
      <c r="C1632" s="8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9"/>
      <c r="AD1632" s="9"/>
      <c r="AE1632" s="9"/>
      <c r="AF1632" s="10"/>
      <c r="AG1632" s="11"/>
      <c r="AH1632" s="7"/>
      <c r="AI1632" s="7"/>
    </row>
    <row r="1633" spans="1:35" x14ac:dyDescent="0.2">
      <c r="A1633" s="7"/>
      <c r="B1633" s="8"/>
      <c r="C1633" s="8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9"/>
      <c r="AD1633" s="9"/>
      <c r="AE1633" s="9"/>
      <c r="AF1633" s="10"/>
      <c r="AG1633" s="11"/>
      <c r="AH1633" s="7"/>
      <c r="AI1633" s="7"/>
    </row>
    <row r="1634" spans="1:35" x14ac:dyDescent="0.2">
      <c r="A1634" s="7"/>
      <c r="B1634" s="8"/>
      <c r="C1634" s="8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9"/>
      <c r="AD1634" s="9"/>
      <c r="AE1634" s="9"/>
      <c r="AF1634" s="10"/>
      <c r="AG1634" s="11"/>
      <c r="AH1634" s="7"/>
      <c r="AI1634" s="7"/>
    </row>
    <row r="1635" spans="1:35" x14ac:dyDescent="0.2">
      <c r="A1635" s="7"/>
      <c r="B1635" s="8"/>
      <c r="C1635" s="8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9"/>
      <c r="AD1635" s="9"/>
      <c r="AE1635" s="9"/>
      <c r="AF1635" s="10"/>
      <c r="AG1635" s="11"/>
      <c r="AH1635" s="7"/>
      <c r="AI1635" s="7"/>
    </row>
    <row r="1636" spans="1:35" x14ac:dyDescent="0.2">
      <c r="A1636" s="7"/>
      <c r="B1636" s="8"/>
      <c r="C1636" s="8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9"/>
      <c r="AD1636" s="9"/>
      <c r="AE1636" s="9"/>
      <c r="AF1636" s="10"/>
      <c r="AG1636" s="11"/>
      <c r="AH1636" s="7"/>
      <c r="AI1636" s="7"/>
    </row>
    <row r="1637" spans="1:35" x14ac:dyDescent="0.2">
      <c r="A1637" s="7"/>
      <c r="B1637" s="8"/>
      <c r="C1637" s="8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9"/>
      <c r="AD1637" s="9"/>
      <c r="AE1637" s="9"/>
      <c r="AF1637" s="10"/>
      <c r="AG1637" s="11"/>
      <c r="AH1637" s="7"/>
      <c r="AI1637" s="7"/>
    </row>
    <row r="1638" spans="1:35" x14ac:dyDescent="0.2">
      <c r="A1638" s="7"/>
      <c r="B1638" s="8"/>
      <c r="C1638" s="8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9"/>
      <c r="AD1638" s="9"/>
      <c r="AE1638" s="9"/>
      <c r="AF1638" s="10"/>
      <c r="AG1638" s="11"/>
      <c r="AH1638" s="7"/>
      <c r="AI1638" s="7"/>
    </row>
    <row r="1639" spans="1:35" x14ac:dyDescent="0.2">
      <c r="A1639" s="7"/>
      <c r="B1639" s="8"/>
      <c r="C1639" s="8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9"/>
      <c r="AD1639" s="9"/>
      <c r="AE1639" s="9"/>
      <c r="AF1639" s="10"/>
      <c r="AG1639" s="11"/>
      <c r="AH1639" s="7"/>
      <c r="AI1639" s="7"/>
    </row>
    <row r="1640" spans="1:35" x14ac:dyDescent="0.2">
      <c r="A1640" s="7"/>
      <c r="B1640" s="8"/>
      <c r="C1640" s="8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9"/>
      <c r="AD1640" s="9"/>
      <c r="AE1640" s="9"/>
      <c r="AF1640" s="10"/>
      <c r="AG1640" s="11"/>
      <c r="AH1640" s="7"/>
      <c r="AI1640" s="7"/>
    </row>
    <row r="1641" spans="1:35" x14ac:dyDescent="0.2">
      <c r="A1641" s="7"/>
      <c r="B1641" s="8"/>
      <c r="C1641" s="8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9"/>
      <c r="AD1641" s="9"/>
      <c r="AE1641" s="9"/>
      <c r="AF1641" s="10"/>
      <c r="AG1641" s="11"/>
      <c r="AH1641" s="7"/>
      <c r="AI1641" s="7"/>
    </row>
    <row r="1642" spans="1:35" x14ac:dyDescent="0.2">
      <c r="A1642" s="7"/>
      <c r="B1642" s="8"/>
      <c r="C1642" s="8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9"/>
      <c r="AD1642" s="9"/>
      <c r="AE1642" s="9"/>
      <c r="AF1642" s="10"/>
      <c r="AG1642" s="11"/>
      <c r="AH1642" s="7"/>
      <c r="AI1642" s="7"/>
    </row>
    <row r="1643" spans="1:35" x14ac:dyDescent="0.2">
      <c r="A1643" s="7"/>
      <c r="B1643" s="8"/>
      <c r="C1643" s="8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9"/>
      <c r="AD1643" s="9"/>
      <c r="AE1643" s="9"/>
      <c r="AF1643" s="10"/>
      <c r="AG1643" s="11"/>
      <c r="AH1643" s="7"/>
      <c r="AI1643" s="7"/>
    </row>
    <row r="1644" spans="1:35" x14ac:dyDescent="0.2">
      <c r="A1644" s="7"/>
      <c r="B1644" s="8"/>
      <c r="C1644" s="8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9"/>
      <c r="AD1644" s="9"/>
      <c r="AE1644" s="9"/>
      <c r="AF1644" s="10"/>
      <c r="AG1644" s="11"/>
      <c r="AH1644" s="7"/>
      <c r="AI1644" s="7"/>
    </row>
    <row r="1645" spans="1:35" x14ac:dyDescent="0.2">
      <c r="A1645" s="7"/>
      <c r="B1645" s="8"/>
      <c r="C1645" s="8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9"/>
      <c r="AD1645" s="9"/>
      <c r="AE1645" s="9"/>
      <c r="AF1645" s="10"/>
      <c r="AG1645" s="11"/>
      <c r="AH1645" s="7"/>
      <c r="AI1645" s="7"/>
    </row>
    <row r="1646" spans="1:35" x14ac:dyDescent="0.2">
      <c r="A1646" s="7"/>
      <c r="B1646" s="8"/>
      <c r="C1646" s="8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9"/>
      <c r="AD1646" s="9"/>
      <c r="AE1646" s="9"/>
      <c r="AF1646" s="10"/>
      <c r="AG1646" s="11"/>
      <c r="AH1646" s="7"/>
      <c r="AI1646" s="7"/>
    </row>
    <row r="1647" spans="1:35" x14ac:dyDescent="0.2">
      <c r="A1647" s="7"/>
      <c r="B1647" s="8"/>
      <c r="C1647" s="8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9"/>
      <c r="AD1647" s="9"/>
      <c r="AE1647" s="9"/>
      <c r="AF1647" s="10"/>
      <c r="AG1647" s="11"/>
      <c r="AH1647" s="7"/>
      <c r="AI1647" s="7"/>
    </row>
    <row r="1648" spans="1:35" x14ac:dyDescent="0.2">
      <c r="A1648" s="7"/>
      <c r="B1648" s="8"/>
      <c r="C1648" s="8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9"/>
      <c r="AD1648" s="9"/>
      <c r="AE1648" s="9"/>
      <c r="AF1648" s="10"/>
      <c r="AG1648" s="11"/>
      <c r="AH1648" s="7"/>
      <c r="AI1648" s="7"/>
    </row>
    <row r="1649" spans="1:35" x14ac:dyDescent="0.2">
      <c r="A1649" s="7"/>
      <c r="B1649" s="8"/>
      <c r="C1649" s="8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9"/>
      <c r="AD1649" s="9"/>
      <c r="AE1649" s="9"/>
      <c r="AF1649" s="10"/>
      <c r="AG1649" s="11"/>
      <c r="AH1649" s="7"/>
      <c r="AI1649" s="7"/>
    </row>
    <row r="1650" spans="1:35" x14ac:dyDescent="0.2">
      <c r="A1650" s="7"/>
      <c r="B1650" s="8"/>
      <c r="C1650" s="8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9"/>
      <c r="AD1650" s="9"/>
      <c r="AE1650" s="9"/>
      <c r="AF1650" s="10"/>
      <c r="AG1650" s="11"/>
      <c r="AH1650" s="7"/>
      <c r="AI1650" s="7"/>
    </row>
    <row r="1651" spans="1:35" x14ac:dyDescent="0.2">
      <c r="A1651" s="7"/>
      <c r="B1651" s="8"/>
      <c r="C1651" s="8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9"/>
      <c r="AD1651" s="9"/>
      <c r="AE1651" s="9"/>
      <c r="AF1651" s="10"/>
      <c r="AG1651" s="11"/>
      <c r="AH1651" s="7"/>
      <c r="AI1651" s="7"/>
    </row>
    <row r="1652" spans="1:35" x14ac:dyDescent="0.2">
      <c r="A1652" s="7"/>
      <c r="B1652" s="8"/>
      <c r="C1652" s="8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9"/>
      <c r="AD1652" s="9"/>
      <c r="AE1652" s="9"/>
      <c r="AF1652" s="10"/>
      <c r="AG1652" s="11"/>
      <c r="AH1652" s="7"/>
      <c r="AI1652" s="7"/>
    </row>
    <row r="1653" spans="1:35" x14ac:dyDescent="0.2">
      <c r="A1653" s="7"/>
      <c r="B1653" s="8"/>
      <c r="C1653" s="8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9"/>
      <c r="AD1653" s="9"/>
      <c r="AE1653" s="9"/>
      <c r="AF1653" s="10"/>
      <c r="AG1653" s="11"/>
      <c r="AH1653" s="7"/>
      <c r="AI1653" s="7"/>
    </row>
    <row r="1654" spans="1:35" x14ac:dyDescent="0.2">
      <c r="A1654" s="7"/>
      <c r="B1654" s="8"/>
      <c r="C1654" s="8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9"/>
      <c r="AD1654" s="9"/>
      <c r="AE1654" s="9"/>
      <c r="AF1654" s="10"/>
      <c r="AG1654" s="11"/>
      <c r="AH1654" s="7"/>
      <c r="AI1654" s="7"/>
    </row>
    <row r="1655" spans="1:35" x14ac:dyDescent="0.2">
      <c r="A1655" s="7"/>
      <c r="B1655" s="8"/>
      <c r="C1655" s="8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9"/>
      <c r="AD1655" s="9"/>
      <c r="AE1655" s="9"/>
      <c r="AF1655" s="10"/>
      <c r="AG1655" s="11"/>
      <c r="AH1655" s="7"/>
      <c r="AI1655" s="7"/>
    </row>
    <row r="1656" spans="1:35" x14ac:dyDescent="0.2">
      <c r="A1656" s="7"/>
      <c r="B1656" s="8"/>
      <c r="C1656" s="8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9"/>
      <c r="AD1656" s="9"/>
      <c r="AE1656" s="9"/>
      <c r="AF1656" s="10"/>
      <c r="AG1656" s="11"/>
      <c r="AH1656" s="7"/>
      <c r="AI1656" s="7"/>
    </row>
    <row r="1657" spans="1:35" x14ac:dyDescent="0.2">
      <c r="A1657" s="7"/>
      <c r="B1657" s="8"/>
      <c r="C1657" s="8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9"/>
      <c r="AD1657" s="9"/>
      <c r="AE1657" s="9"/>
      <c r="AF1657" s="10"/>
      <c r="AG1657" s="11"/>
      <c r="AH1657" s="7"/>
      <c r="AI1657" s="7"/>
    </row>
    <row r="1658" spans="1:35" x14ac:dyDescent="0.2">
      <c r="A1658" s="7"/>
      <c r="B1658" s="8"/>
      <c r="C1658" s="8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9"/>
      <c r="AD1658" s="9"/>
      <c r="AE1658" s="9"/>
      <c r="AF1658" s="10"/>
      <c r="AG1658" s="11"/>
      <c r="AH1658" s="7"/>
      <c r="AI1658" s="7"/>
    </row>
    <row r="1659" spans="1:35" x14ac:dyDescent="0.2">
      <c r="A1659" s="7"/>
      <c r="B1659" s="8"/>
      <c r="C1659" s="8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9"/>
      <c r="AD1659" s="9"/>
      <c r="AE1659" s="9"/>
      <c r="AF1659" s="10"/>
      <c r="AG1659" s="11"/>
      <c r="AH1659" s="7"/>
      <c r="AI1659" s="7"/>
    </row>
    <row r="1660" spans="1:35" x14ac:dyDescent="0.2">
      <c r="A1660" s="7"/>
      <c r="B1660" s="8"/>
      <c r="C1660" s="8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9"/>
      <c r="AD1660" s="9"/>
      <c r="AE1660" s="9"/>
      <c r="AF1660" s="10"/>
      <c r="AG1660" s="11"/>
      <c r="AH1660" s="7"/>
      <c r="AI1660" s="7"/>
    </row>
    <row r="1661" spans="1:35" x14ac:dyDescent="0.2">
      <c r="A1661" s="7"/>
      <c r="B1661" s="8"/>
      <c r="C1661" s="8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9"/>
      <c r="AD1661" s="9"/>
      <c r="AE1661" s="9"/>
      <c r="AF1661" s="10"/>
      <c r="AG1661" s="11"/>
      <c r="AH1661" s="7"/>
      <c r="AI1661" s="7"/>
    </row>
    <row r="1662" spans="1:35" x14ac:dyDescent="0.2">
      <c r="A1662" s="7"/>
      <c r="B1662" s="8"/>
      <c r="C1662" s="8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9"/>
      <c r="AD1662" s="9"/>
      <c r="AE1662" s="9"/>
      <c r="AF1662" s="10"/>
      <c r="AG1662" s="11"/>
      <c r="AH1662" s="7"/>
      <c r="AI1662" s="7"/>
    </row>
    <row r="1663" spans="1:35" x14ac:dyDescent="0.2">
      <c r="A1663" s="7"/>
      <c r="B1663" s="8"/>
      <c r="C1663" s="8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9"/>
      <c r="AD1663" s="9"/>
      <c r="AE1663" s="9"/>
      <c r="AF1663" s="10"/>
      <c r="AG1663" s="11"/>
      <c r="AH1663" s="7"/>
      <c r="AI1663" s="7"/>
    </row>
    <row r="1664" spans="1:35" x14ac:dyDescent="0.2">
      <c r="A1664" s="7"/>
      <c r="B1664" s="8"/>
      <c r="C1664" s="8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9"/>
      <c r="AD1664" s="9"/>
      <c r="AE1664" s="9"/>
      <c r="AF1664" s="10"/>
      <c r="AG1664" s="11"/>
      <c r="AH1664" s="7"/>
      <c r="AI1664" s="7"/>
    </row>
    <row r="1665" spans="1:35" x14ac:dyDescent="0.2">
      <c r="A1665" s="7"/>
      <c r="B1665" s="8"/>
      <c r="C1665" s="8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9"/>
      <c r="AD1665" s="9"/>
      <c r="AE1665" s="9"/>
      <c r="AF1665" s="10"/>
      <c r="AG1665" s="11"/>
      <c r="AH1665" s="7"/>
      <c r="AI1665" s="7"/>
    </row>
    <row r="1666" spans="1:35" x14ac:dyDescent="0.2">
      <c r="A1666" s="7"/>
      <c r="B1666" s="8"/>
      <c r="C1666" s="8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9"/>
      <c r="AD1666" s="9"/>
      <c r="AE1666" s="9"/>
      <c r="AF1666" s="10"/>
      <c r="AG1666" s="11"/>
      <c r="AH1666" s="7"/>
      <c r="AI1666" s="7"/>
    </row>
    <row r="1667" spans="1:35" x14ac:dyDescent="0.2">
      <c r="A1667" s="7"/>
      <c r="B1667" s="8"/>
      <c r="C1667" s="8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9"/>
      <c r="AD1667" s="9"/>
      <c r="AE1667" s="9"/>
      <c r="AF1667" s="10"/>
      <c r="AG1667" s="11"/>
      <c r="AH1667" s="7"/>
      <c r="AI1667" s="7"/>
    </row>
    <row r="1668" spans="1:35" x14ac:dyDescent="0.2">
      <c r="A1668" s="7"/>
      <c r="B1668" s="8"/>
      <c r="C1668" s="8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9"/>
      <c r="AD1668" s="9"/>
      <c r="AE1668" s="9"/>
      <c r="AF1668" s="10"/>
      <c r="AG1668" s="11"/>
      <c r="AH1668" s="7"/>
      <c r="AI1668" s="7"/>
    </row>
    <row r="1669" spans="1:35" x14ac:dyDescent="0.2">
      <c r="A1669" s="7"/>
      <c r="B1669" s="8"/>
      <c r="C1669" s="8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9"/>
      <c r="AD1669" s="9"/>
      <c r="AE1669" s="9"/>
      <c r="AF1669" s="10"/>
      <c r="AG1669" s="11"/>
      <c r="AH1669" s="7"/>
      <c r="AI1669" s="7"/>
    </row>
    <row r="1670" spans="1:35" x14ac:dyDescent="0.2">
      <c r="A1670" s="7"/>
      <c r="B1670" s="8"/>
      <c r="C1670" s="8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9"/>
      <c r="AD1670" s="9"/>
      <c r="AE1670" s="9"/>
      <c r="AF1670" s="10"/>
      <c r="AG1670" s="11"/>
      <c r="AH1670" s="7"/>
      <c r="AI1670" s="7"/>
    </row>
    <row r="1671" spans="1:35" x14ac:dyDescent="0.2">
      <c r="A1671" s="7"/>
      <c r="B1671" s="8"/>
      <c r="C1671" s="8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9"/>
      <c r="AD1671" s="9"/>
      <c r="AE1671" s="9"/>
      <c r="AF1671" s="10"/>
      <c r="AG1671" s="11"/>
      <c r="AH1671" s="7"/>
      <c r="AI1671" s="7"/>
    </row>
    <row r="1672" spans="1:35" x14ac:dyDescent="0.2">
      <c r="A1672" s="7"/>
      <c r="B1672" s="8"/>
      <c r="C1672" s="8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9"/>
      <c r="AD1672" s="9"/>
      <c r="AE1672" s="9"/>
      <c r="AF1672" s="10"/>
      <c r="AG1672" s="11"/>
      <c r="AH1672" s="7"/>
      <c r="AI1672" s="7"/>
    </row>
    <row r="1673" spans="1:35" x14ac:dyDescent="0.2">
      <c r="A1673" s="7"/>
      <c r="B1673" s="8"/>
      <c r="C1673" s="8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9"/>
      <c r="AD1673" s="9"/>
      <c r="AE1673" s="9"/>
      <c r="AF1673" s="10"/>
      <c r="AG1673" s="11"/>
      <c r="AH1673" s="7"/>
      <c r="AI1673" s="7"/>
    </row>
    <row r="1674" spans="1:35" x14ac:dyDescent="0.2">
      <c r="A1674" s="7"/>
      <c r="B1674" s="8"/>
      <c r="C1674" s="8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9"/>
      <c r="AD1674" s="9"/>
      <c r="AE1674" s="9"/>
      <c r="AF1674" s="10"/>
      <c r="AG1674" s="11"/>
      <c r="AH1674" s="7"/>
      <c r="AI1674" s="7"/>
    </row>
    <row r="1675" spans="1:35" x14ac:dyDescent="0.2">
      <c r="A1675" s="7"/>
      <c r="B1675" s="8"/>
      <c r="C1675" s="8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9"/>
      <c r="AD1675" s="9"/>
      <c r="AE1675" s="9"/>
      <c r="AF1675" s="10"/>
      <c r="AG1675" s="11"/>
      <c r="AH1675" s="7"/>
      <c r="AI1675" s="7"/>
    </row>
    <row r="1676" spans="1:35" x14ac:dyDescent="0.2">
      <c r="A1676" s="7"/>
      <c r="B1676" s="8"/>
      <c r="C1676" s="8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9"/>
      <c r="AD1676" s="9"/>
      <c r="AE1676" s="9"/>
      <c r="AF1676" s="10"/>
      <c r="AG1676" s="11"/>
      <c r="AH1676" s="7"/>
      <c r="AI1676" s="7"/>
    </row>
    <row r="1677" spans="1:35" x14ac:dyDescent="0.2">
      <c r="A1677" s="7"/>
      <c r="B1677" s="8"/>
      <c r="C1677" s="8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9"/>
      <c r="AD1677" s="9"/>
      <c r="AE1677" s="9"/>
      <c r="AF1677" s="10"/>
      <c r="AG1677" s="11"/>
      <c r="AH1677" s="7"/>
      <c r="AI1677" s="7"/>
    </row>
    <row r="1678" spans="1:35" x14ac:dyDescent="0.2">
      <c r="A1678" s="7"/>
      <c r="B1678" s="8"/>
      <c r="C1678" s="8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9"/>
      <c r="AD1678" s="9"/>
      <c r="AE1678" s="9"/>
      <c r="AF1678" s="10"/>
      <c r="AG1678" s="11"/>
      <c r="AH1678" s="7"/>
      <c r="AI1678" s="7"/>
    </row>
    <row r="1679" spans="1:35" x14ac:dyDescent="0.2">
      <c r="A1679" s="7"/>
      <c r="B1679" s="8"/>
      <c r="C1679" s="8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9"/>
      <c r="AD1679" s="9"/>
      <c r="AE1679" s="9"/>
      <c r="AF1679" s="10"/>
      <c r="AG1679" s="11"/>
      <c r="AH1679" s="7"/>
      <c r="AI1679" s="7"/>
    </row>
    <row r="1680" spans="1:35" x14ac:dyDescent="0.2">
      <c r="A1680" s="7"/>
      <c r="B1680" s="8"/>
      <c r="C1680" s="8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9"/>
      <c r="AD1680" s="9"/>
      <c r="AE1680" s="9"/>
      <c r="AF1680" s="10"/>
      <c r="AG1680" s="11"/>
      <c r="AH1680" s="7"/>
      <c r="AI1680" s="7"/>
    </row>
    <row r="1681" spans="1:35" x14ac:dyDescent="0.2">
      <c r="A1681" s="7"/>
      <c r="B1681" s="8"/>
      <c r="C1681" s="8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9"/>
      <c r="AD1681" s="9"/>
      <c r="AE1681" s="9"/>
      <c r="AF1681" s="10"/>
      <c r="AG1681" s="11"/>
      <c r="AH1681" s="7"/>
      <c r="AI1681" s="7"/>
    </row>
    <row r="1682" spans="1:35" x14ac:dyDescent="0.2">
      <c r="A1682" s="7"/>
      <c r="B1682" s="8"/>
      <c r="C1682" s="8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9"/>
      <c r="AD1682" s="9"/>
      <c r="AE1682" s="9"/>
      <c r="AF1682" s="10"/>
      <c r="AG1682" s="11"/>
      <c r="AH1682" s="7"/>
      <c r="AI1682" s="7"/>
    </row>
    <row r="1683" spans="1:35" x14ac:dyDescent="0.2">
      <c r="A1683" s="7"/>
      <c r="B1683" s="8"/>
      <c r="C1683" s="8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9"/>
      <c r="AD1683" s="9"/>
      <c r="AE1683" s="9"/>
      <c r="AF1683" s="10"/>
      <c r="AG1683" s="11"/>
      <c r="AH1683" s="7"/>
      <c r="AI1683" s="7"/>
    </row>
    <row r="1684" spans="1:35" x14ac:dyDescent="0.2">
      <c r="A1684" s="7"/>
      <c r="B1684" s="8"/>
      <c r="C1684" s="8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9"/>
      <c r="AD1684" s="9"/>
      <c r="AE1684" s="9"/>
      <c r="AF1684" s="10"/>
      <c r="AG1684" s="11"/>
      <c r="AH1684" s="7"/>
      <c r="AI1684" s="7"/>
    </row>
    <row r="1685" spans="1:35" x14ac:dyDescent="0.2">
      <c r="A1685" s="7"/>
      <c r="B1685" s="8"/>
      <c r="C1685" s="8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9"/>
      <c r="AD1685" s="9"/>
      <c r="AE1685" s="9"/>
      <c r="AF1685" s="10"/>
      <c r="AG1685" s="11"/>
      <c r="AH1685" s="7"/>
      <c r="AI1685" s="7"/>
    </row>
    <row r="1686" spans="1:35" x14ac:dyDescent="0.2">
      <c r="A1686" s="7"/>
      <c r="B1686" s="8"/>
      <c r="C1686" s="8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9"/>
      <c r="AD1686" s="9"/>
      <c r="AE1686" s="9"/>
      <c r="AF1686" s="10"/>
      <c r="AG1686" s="11"/>
      <c r="AH1686" s="7"/>
      <c r="AI1686" s="7"/>
    </row>
    <row r="1687" spans="1:35" x14ac:dyDescent="0.2">
      <c r="A1687" s="7"/>
      <c r="B1687" s="8"/>
      <c r="C1687" s="8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9"/>
      <c r="AD1687" s="9"/>
      <c r="AE1687" s="9"/>
      <c r="AF1687" s="10"/>
      <c r="AG1687" s="11"/>
      <c r="AH1687" s="7"/>
      <c r="AI1687" s="7"/>
    </row>
    <row r="1688" spans="1:35" x14ac:dyDescent="0.2">
      <c r="A1688" s="7"/>
      <c r="B1688" s="8"/>
      <c r="C1688" s="8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9"/>
      <c r="AD1688" s="9"/>
      <c r="AE1688" s="9"/>
      <c r="AF1688" s="10"/>
      <c r="AG1688" s="11"/>
      <c r="AH1688" s="7"/>
      <c r="AI1688" s="7"/>
    </row>
    <row r="1689" spans="1:35" x14ac:dyDescent="0.2">
      <c r="A1689" s="7"/>
      <c r="B1689" s="8"/>
      <c r="C1689" s="8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9"/>
      <c r="AD1689" s="9"/>
      <c r="AE1689" s="9"/>
      <c r="AF1689" s="10"/>
      <c r="AG1689" s="11"/>
      <c r="AH1689" s="7"/>
      <c r="AI1689" s="7"/>
    </row>
    <row r="1690" spans="1:35" x14ac:dyDescent="0.2">
      <c r="A1690" s="7"/>
      <c r="B1690" s="8"/>
      <c r="C1690" s="8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9"/>
      <c r="AD1690" s="9"/>
      <c r="AE1690" s="9"/>
      <c r="AF1690" s="10"/>
      <c r="AG1690" s="11"/>
      <c r="AH1690" s="7"/>
      <c r="AI1690" s="7"/>
    </row>
    <row r="1691" spans="1:35" x14ac:dyDescent="0.2">
      <c r="A1691" s="7"/>
      <c r="B1691" s="8"/>
      <c r="C1691" s="8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9"/>
      <c r="AD1691" s="9"/>
      <c r="AE1691" s="9"/>
      <c r="AF1691" s="10"/>
      <c r="AG1691" s="11"/>
      <c r="AH1691" s="7"/>
      <c r="AI1691" s="7"/>
    </row>
    <row r="1692" spans="1:35" x14ac:dyDescent="0.2">
      <c r="A1692" s="7"/>
      <c r="B1692" s="8"/>
      <c r="C1692" s="8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9"/>
      <c r="AD1692" s="9"/>
      <c r="AE1692" s="9"/>
      <c r="AF1692" s="10"/>
      <c r="AG1692" s="11"/>
      <c r="AH1692" s="7"/>
      <c r="AI1692" s="7"/>
    </row>
    <row r="1693" spans="1:35" x14ac:dyDescent="0.2">
      <c r="A1693" s="7"/>
      <c r="B1693" s="8"/>
      <c r="C1693" s="8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9"/>
      <c r="AD1693" s="9"/>
      <c r="AE1693" s="9"/>
      <c r="AF1693" s="10"/>
      <c r="AG1693" s="11"/>
      <c r="AH1693" s="7"/>
      <c r="AI1693" s="7"/>
    </row>
    <row r="1694" spans="1:35" x14ac:dyDescent="0.2">
      <c r="A1694" s="7"/>
      <c r="B1694" s="8"/>
      <c r="C1694" s="8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9"/>
      <c r="AD1694" s="9"/>
      <c r="AE1694" s="9"/>
      <c r="AF1694" s="10"/>
      <c r="AG1694" s="11"/>
      <c r="AH1694" s="7"/>
      <c r="AI1694" s="7"/>
    </row>
    <row r="1695" spans="1:35" x14ac:dyDescent="0.2">
      <c r="A1695" s="7"/>
      <c r="B1695" s="8"/>
      <c r="C1695" s="8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9"/>
      <c r="AD1695" s="9"/>
      <c r="AE1695" s="9"/>
      <c r="AF1695" s="10"/>
      <c r="AG1695" s="11"/>
      <c r="AH1695" s="7"/>
      <c r="AI1695" s="7"/>
    </row>
    <row r="1696" spans="1:35" x14ac:dyDescent="0.2">
      <c r="A1696" s="7"/>
      <c r="B1696" s="8"/>
      <c r="C1696" s="8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9"/>
      <c r="AD1696" s="9"/>
      <c r="AE1696" s="9"/>
      <c r="AF1696" s="10"/>
      <c r="AG1696" s="11"/>
      <c r="AH1696" s="7"/>
      <c r="AI1696" s="7"/>
    </row>
    <row r="1697" spans="1:35" x14ac:dyDescent="0.2">
      <c r="A1697" s="7"/>
      <c r="B1697" s="8"/>
      <c r="C1697" s="8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9"/>
      <c r="AD1697" s="9"/>
      <c r="AE1697" s="9"/>
      <c r="AF1697" s="10"/>
      <c r="AG1697" s="11"/>
      <c r="AH1697" s="7"/>
      <c r="AI1697" s="7"/>
    </row>
    <row r="1698" spans="1:35" x14ac:dyDescent="0.2">
      <c r="A1698" s="7"/>
      <c r="B1698" s="8"/>
      <c r="C1698" s="8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9"/>
      <c r="AD1698" s="9"/>
      <c r="AE1698" s="9"/>
      <c r="AF1698" s="10"/>
      <c r="AG1698" s="11"/>
      <c r="AH1698" s="7"/>
      <c r="AI1698" s="7"/>
    </row>
    <row r="1699" spans="1:35" x14ac:dyDescent="0.2">
      <c r="A1699" s="7"/>
      <c r="B1699" s="8"/>
      <c r="C1699" s="8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9"/>
      <c r="AD1699" s="9"/>
      <c r="AE1699" s="9"/>
      <c r="AF1699" s="10"/>
      <c r="AG1699" s="11"/>
      <c r="AH1699" s="7"/>
      <c r="AI1699" s="7"/>
    </row>
    <row r="1700" spans="1:35" x14ac:dyDescent="0.2">
      <c r="A1700" s="7"/>
      <c r="B1700" s="8"/>
      <c r="C1700" s="8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9"/>
      <c r="AD1700" s="9"/>
      <c r="AE1700" s="9"/>
      <c r="AF1700" s="10"/>
      <c r="AG1700" s="11"/>
      <c r="AH1700" s="7"/>
      <c r="AI1700" s="7"/>
    </row>
    <row r="1701" spans="1:35" x14ac:dyDescent="0.2">
      <c r="A1701" s="7"/>
      <c r="B1701" s="8"/>
      <c r="C1701" s="8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9"/>
      <c r="AD1701" s="9"/>
      <c r="AE1701" s="9"/>
      <c r="AF1701" s="10"/>
      <c r="AG1701" s="11"/>
      <c r="AH1701" s="7"/>
      <c r="AI1701" s="7"/>
    </row>
    <row r="1702" spans="1:35" x14ac:dyDescent="0.2">
      <c r="A1702" s="7"/>
      <c r="B1702" s="8"/>
      <c r="C1702" s="8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9"/>
      <c r="AD1702" s="9"/>
      <c r="AE1702" s="9"/>
      <c r="AF1702" s="10"/>
      <c r="AG1702" s="11"/>
      <c r="AH1702" s="7"/>
      <c r="AI1702" s="7"/>
    </row>
    <row r="1703" spans="1:35" x14ac:dyDescent="0.2">
      <c r="A1703" s="7"/>
      <c r="B1703" s="8"/>
      <c r="C1703" s="8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9"/>
      <c r="AD1703" s="9"/>
      <c r="AE1703" s="9"/>
      <c r="AF1703" s="10"/>
      <c r="AG1703" s="11"/>
      <c r="AH1703" s="7"/>
      <c r="AI1703" s="7"/>
    </row>
    <row r="1704" spans="1:35" x14ac:dyDescent="0.2">
      <c r="A1704" s="7"/>
      <c r="B1704" s="8"/>
      <c r="C1704" s="8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9"/>
      <c r="AD1704" s="9"/>
      <c r="AE1704" s="9"/>
      <c r="AF1704" s="10"/>
      <c r="AG1704" s="11"/>
      <c r="AH1704" s="7"/>
      <c r="AI1704" s="7"/>
    </row>
    <row r="1705" spans="1:35" x14ac:dyDescent="0.2">
      <c r="A1705" s="7"/>
      <c r="B1705" s="8"/>
      <c r="C1705" s="8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9"/>
      <c r="AD1705" s="9"/>
      <c r="AE1705" s="9"/>
      <c r="AF1705" s="10"/>
      <c r="AG1705" s="11"/>
      <c r="AH1705" s="7"/>
      <c r="AI1705" s="7"/>
    </row>
    <row r="1706" spans="1:35" x14ac:dyDescent="0.2">
      <c r="A1706" s="7"/>
      <c r="B1706" s="8"/>
      <c r="C1706" s="8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9"/>
      <c r="AD1706" s="9"/>
      <c r="AE1706" s="9"/>
      <c r="AF1706" s="10"/>
      <c r="AG1706" s="11"/>
      <c r="AH1706" s="7"/>
      <c r="AI1706" s="7"/>
    </row>
    <row r="1707" spans="1:35" x14ac:dyDescent="0.2">
      <c r="A1707" s="7"/>
      <c r="B1707" s="8"/>
      <c r="C1707" s="8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9"/>
      <c r="AD1707" s="9"/>
      <c r="AE1707" s="9"/>
      <c r="AF1707" s="10"/>
      <c r="AG1707" s="11"/>
      <c r="AH1707" s="7"/>
      <c r="AI1707" s="7"/>
    </row>
    <row r="1708" spans="1:35" x14ac:dyDescent="0.2">
      <c r="A1708" s="7"/>
      <c r="B1708" s="8"/>
      <c r="C1708" s="8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9"/>
      <c r="AD1708" s="9"/>
      <c r="AE1708" s="9"/>
      <c r="AF1708" s="10"/>
      <c r="AG1708" s="11"/>
      <c r="AH1708" s="7"/>
      <c r="AI1708" s="7"/>
    </row>
    <row r="1709" spans="1:35" x14ac:dyDescent="0.2">
      <c r="A1709" s="7"/>
      <c r="B1709" s="8"/>
      <c r="C1709" s="8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9"/>
      <c r="AD1709" s="9"/>
      <c r="AE1709" s="9"/>
      <c r="AF1709" s="10"/>
      <c r="AG1709" s="11"/>
      <c r="AH1709" s="7"/>
      <c r="AI1709" s="7"/>
    </row>
    <row r="1710" spans="1:35" x14ac:dyDescent="0.2">
      <c r="A1710" s="7"/>
      <c r="B1710" s="8"/>
      <c r="C1710" s="8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9"/>
      <c r="AD1710" s="9"/>
      <c r="AE1710" s="9"/>
      <c r="AF1710" s="10"/>
      <c r="AG1710" s="11"/>
      <c r="AH1710" s="7"/>
      <c r="AI1710" s="7"/>
    </row>
    <row r="1711" spans="1:35" x14ac:dyDescent="0.2">
      <c r="A1711" s="7"/>
      <c r="B1711" s="8"/>
      <c r="C1711" s="8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9"/>
      <c r="AD1711" s="9"/>
      <c r="AE1711" s="9"/>
      <c r="AF1711" s="10"/>
      <c r="AG1711" s="11"/>
      <c r="AH1711" s="7"/>
      <c r="AI1711" s="7"/>
    </row>
    <row r="1712" spans="1:35" x14ac:dyDescent="0.2">
      <c r="A1712" s="7"/>
      <c r="B1712" s="8"/>
      <c r="C1712" s="8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9"/>
      <c r="AD1712" s="9"/>
      <c r="AE1712" s="9"/>
      <c r="AF1712" s="10"/>
      <c r="AG1712" s="11"/>
      <c r="AH1712" s="7"/>
      <c r="AI1712" s="7"/>
    </row>
    <row r="1713" spans="1:35" x14ac:dyDescent="0.2">
      <c r="A1713" s="7"/>
      <c r="B1713" s="8"/>
      <c r="C1713" s="8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9"/>
      <c r="AD1713" s="9"/>
      <c r="AE1713" s="9"/>
      <c r="AF1713" s="10"/>
      <c r="AG1713" s="11"/>
      <c r="AH1713" s="7"/>
      <c r="AI1713" s="7"/>
    </row>
    <row r="1714" spans="1:35" x14ac:dyDescent="0.2">
      <c r="A1714" s="7"/>
      <c r="B1714" s="8"/>
      <c r="C1714" s="8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9"/>
      <c r="AD1714" s="9"/>
      <c r="AE1714" s="9"/>
      <c r="AF1714" s="10"/>
      <c r="AG1714" s="11"/>
      <c r="AH1714" s="7"/>
      <c r="AI1714" s="7"/>
    </row>
    <row r="1715" spans="1:35" x14ac:dyDescent="0.2">
      <c r="A1715" s="7"/>
      <c r="B1715" s="8"/>
      <c r="C1715" s="8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9"/>
      <c r="AD1715" s="9"/>
      <c r="AE1715" s="9"/>
      <c r="AF1715" s="10"/>
      <c r="AG1715" s="11"/>
      <c r="AH1715" s="7"/>
      <c r="AI1715" s="7"/>
    </row>
    <row r="1716" spans="1:35" x14ac:dyDescent="0.2">
      <c r="A1716" s="7"/>
      <c r="B1716" s="8"/>
      <c r="C1716" s="8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9"/>
      <c r="AD1716" s="9"/>
      <c r="AE1716" s="9"/>
      <c r="AF1716" s="10"/>
      <c r="AG1716" s="11"/>
      <c r="AH1716" s="7"/>
      <c r="AI1716" s="7"/>
    </row>
    <row r="1717" spans="1:35" x14ac:dyDescent="0.2">
      <c r="A1717" s="7"/>
      <c r="B1717" s="8"/>
      <c r="C1717" s="8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9"/>
      <c r="AD1717" s="9"/>
      <c r="AE1717" s="9"/>
      <c r="AF1717" s="10"/>
      <c r="AG1717" s="11"/>
      <c r="AH1717" s="7"/>
      <c r="AI1717" s="7"/>
    </row>
    <row r="1718" spans="1:35" x14ac:dyDescent="0.2">
      <c r="A1718" s="7"/>
      <c r="B1718" s="8"/>
      <c r="C1718" s="8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9"/>
      <c r="AD1718" s="9"/>
      <c r="AE1718" s="9"/>
      <c r="AF1718" s="10"/>
      <c r="AG1718" s="11"/>
      <c r="AH1718" s="7"/>
      <c r="AI1718" s="7"/>
    </row>
    <row r="1719" spans="1:35" x14ac:dyDescent="0.2">
      <c r="A1719" s="7"/>
      <c r="B1719" s="8"/>
      <c r="C1719" s="8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9"/>
      <c r="AD1719" s="9"/>
      <c r="AE1719" s="9"/>
      <c r="AF1719" s="10"/>
      <c r="AG1719" s="11"/>
      <c r="AH1719" s="7"/>
      <c r="AI1719" s="7"/>
    </row>
    <row r="1720" spans="1:35" x14ac:dyDescent="0.2">
      <c r="A1720" s="7"/>
      <c r="B1720" s="8"/>
      <c r="C1720" s="8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9"/>
      <c r="AD1720" s="9"/>
      <c r="AE1720" s="9"/>
      <c r="AF1720" s="10"/>
      <c r="AG1720" s="11"/>
      <c r="AH1720" s="7"/>
      <c r="AI1720" s="7"/>
    </row>
    <row r="1721" spans="1:35" x14ac:dyDescent="0.2">
      <c r="A1721" s="7"/>
      <c r="B1721" s="8"/>
      <c r="C1721" s="8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9"/>
      <c r="AD1721" s="9"/>
      <c r="AE1721" s="9"/>
      <c r="AF1721" s="10"/>
      <c r="AG1721" s="11"/>
      <c r="AH1721" s="7"/>
      <c r="AI1721" s="7"/>
    </row>
    <row r="1722" spans="1:35" x14ac:dyDescent="0.2">
      <c r="A1722" s="7"/>
      <c r="B1722" s="8"/>
      <c r="C1722" s="8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9"/>
      <c r="AD1722" s="9"/>
      <c r="AE1722" s="9"/>
      <c r="AF1722" s="10"/>
      <c r="AG1722" s="11"/>
      <c r="AH1722" s="7"/>
      <c r="AI1722" s="7"/>
    </row>
    <row r="1723" spans="1:35" x14ac:dyDescent="0.2">
      <c r="A1723" s="7"/>
      <c r="B1723" s="8"/>
      <c r="C1723" s="8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9"/>
      <c r="AD1723" s="9"/>
      <c r="AE1723" s="9"/>
      <c r="AF1723" s="10"/>
      <c r="AG1723" s="11"/>
      <c r="AH1723" s="7"/>
      <c r="AI1723" s="7"/>
    </row>
    <row r="1724" spans="1:35" x14ac:dyDescent="0.2">
      <c r="A1724" s="7"/>
      <c r="B1724" s="8"/>
      <c r="C1724" s="8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9"/>
      <c r="AD1724" s="9"/>
      <c r="AE1724" s="9"/>
      <c r="AF1724" s="10"/>
      <c r="AG1724" s="11"/>
      <c r="AH1724" s="7"/>
      <c r="AI1724" s="7"/>
    </row>
    <row r="1725" spans="1:35" x14ac:dyDescent="0.2">
      <c r="A1725" s="7"/>
      <c r="B1725" s="8"/>
      <c r="C1725" s="8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9"/>
      <c r="AD1725" s="9"/>
      <c r="AE1725" s="9"/>
      <c r="AF1725" s="10"/>
      <c r="AG1725" s="11"/>
      <c r="AH1725" s="7"/>
      <c r="AI1725" s="7"/>
    </row>
    <row r="1726" spans="1:35" x14ac:dyDescent="0.2">
      <c r="A1726" s="7"/>
      <c r="B1726" s="8"/>
      <c r="C1726" s="8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9"/>
      <c r="AD1726" s="9"/>
      <c r="AE1726" s="9"/>
      <c r="AF1726" s="10"/>
      <c r="AG1726" s="11"/>
      <c r="AH1726" s="7"/>
      <c r="AI1726" s="7"/>
    </row>
    <row r="1727" spans="1:35" x14ac:dyDescent="0.2">
      <c r="A1727" s="7"/>
      <c r="B1727" s="8"/>
      <c r="C1727" s="8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9"/>
      <c r="AD1727" s="9"/>
      <c r="AE1727" s="9"/>
      <c r="AF1727" s="10"/>
      <c r="AG1727" s="11"/>
      <c r="AH1727" s="7"/>
      <c r="AI1727" s="7"/>
    </row>
    <row r="1728" spans="1:35" x14ac:dyDescent="0.2">
      <c r="A1728" s="7"/>
      <c r="B1728" s="8"/>
      <c r="C1728" s="8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9"/>
      <c r="AD1728" s="9"/>
      <c r="AE1728" s="9"/>
      <c r="AF1728" s="10"/>
      <c r="AG1728" s="11"/>
      <c r="AH1728" s="7"/>
      <c r="AI1728" s="7"/>
    </row>
    <row r="1729" spans="1:35" x14ac:dyDescent="0.2">
      <c r="A1729" s="7"/>
      <c r="B1729" s="8"/>
      <c r="C1729" s="8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9"/>
      <c r="AD1729" s="9"/>
      <c r="AE1729" s="9"/>
      <c r="AF1729" s="10"/>
      <c r="AG1729" s="11"/>
      <c r="AH1729" s="7"/>
      <c r="AI1729" s="7"/>
    </row>
    <row r="1730" spans="1:35" x14ac:dyDescent="0.2">
      <c r="A1730" s="7"/>
      <c r="B1730" s="8"/>
      <c r="C1730" s="8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9"/>
      <c r="AD1730" s="9"/>
      <c r="AE1730" s="9"/>
      <c r="AF1730" s="10"/>
      <c r="AG1730" s="11"/>
      <c r="AH1730" s="7"/>
      <c r="AI1730" s="7"/>
    </row>
    <row r="1731" spans="1:35" x14ac:dyDescent="0.2">
      <c r="A1731" s="7"/>
      <c r="B1731" s="8"/>
      <c r="C1731" s="8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9"/>
      <c r="AD1731" s="9"/>
      <c r="AE1731" s="9"/>
      <c r="AF1731" s="10"/>
      <c r="AG1731" s="11"/>
      <c r="AH1731" s="7"/>
      <c r="AI1731" s="7"/>
    </row>
    <row r="1732" spans="1:35" x14ac:dyDescent="0.2">
      <c r="A1732" s="7"/>
      <c r="B1732" s="8"/>
      <c r="C1732" s="8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9"/>
      <c r="AD1732" s="9"/>
      <c r="AE1732" s="9"/>
      <c r="AF1732" s="10"/>
      <c r="AG1732" s="11"/>
      <c r="AH1732" s="7"/>
      <c r="AI1732" s="7"/>
    </row>
    <row r="1733" spans="1:35" x14ac:dyDescent="0.2">
      <c r="A1733" s="7"/>
      <c r="B1733" s="8"/>
      <c r="C1733" s="8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9"/>
      <c r="AD1733" s="9"/>
      <c r="AE1733" s="9"/>
      <c r="AF1733" s="10"/>
      <c r="AG1733" s="11"/>
      <c r="AH1733" s="7"/>
      <c r="AI1733" s="7"/>
    </row>
    <row r="1734" spans="1:35" x14ac:dyDescent="0.2">
      <c r="A1734" s="7"/>
      <c r="B1734" s="8"/>
      <c r="C1734" s="8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9"/>
      <c r="AD1734" s="9"/>
      <c r="AE1734" s="9"/>
      <c r="AF1734" s="10"/>
      <c r="AG1734" s="11"/>
      <c r="AH1734" s="7"/>
      <c r="AI1734" s="7"/>
    </row>
    <row r="1735" spans="1:35" x14ac:dyDescent="0.2">
      <c r="A1735" s="7"/>
      <c r="B1735" s="8"/>
      <c r="C1735" s="8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9"/>
      <c r="AD1735" s="9"/>
      <c r="AE1735" s="9"/>
      <c r="AF1735" s="10"/>
      <c r="AG1735" s="11"/>
      <c r="AH1735" s="7"/>
      <c r="AI1735" s="7"/>
    </row>
    <row r="1736" spans="1:35" x14ac:dyDescent="0.2">
      <c r="A1736" s="7"/>
      <c r="B1736" s="8"/>
      <c r="C1736" s="8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9"/>
      <c r="AD1736" s="9"/>
      <c r="AE1736" s="9"/>
      <c r="AF1736" s="10"/>
      <c r="AG1736" s="11"/>
      <c r="AH1736" s="7"/>
      <c r="AI1736" s="7"/>
    </row>
    <row r="1737" spans="1:35" x14ac:dyDescent="0.2">
      <c r="A1737" s="7"/>
      <c r="B1737" s="8"/>
      <c r="C1737" s="8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9"/>
      <c r="AD1737" s="9"/>
      <c r="AE1737" s="9"/>
      <c r="AF1737" s="10"/>
      <c r="AG1737" s="11"/>
      <c r="AH1737" s="7"/>
      <c r="AI1737" s="7"/>
    </row>
    <row r="1738" spans="1:35" x14ac:dyDescent="0.2">
      <c r="A1738" s="7"/>
      <c r="B1738" s="8"/>
      <c r="C1738" s="8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9"/>
      <c r="AD1738" s="9"/>
      <c r="AE1738" s="9"/>
      <c r="AF1738" s="10"/>
      <c r="AG1738" s="11"/>
      <c r="AH1738" s="7"/>
      <c r="AI1738" s="7"/>
    </row>
    <row r="1739" spans="1:35" x14ac:dyDescent="0.2">
      <c r="A1739" s="7"/>
      <c r="B1739" s="8"/>
      <c r="C1739" s="8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9"/>
      <c r="AD1739" s="9"/>
      <c r="AE1739" s="9"/>
      <c r="AF1739" s="10"/>
      <c r="AG1739" s="11"/>
      <c r="AH1739" s="7"/>
      <c r="AI1739" s="7"/>
    </row>
    <row r="1740" spans="1:35" x14ac:dyDescent="0.2">
      <c r="A1740" s="7"/>
      <c r="B1740" s="8"/>
      <c r="C1740" s="8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9"/>
      <c r="AD1740" s="9"/>
      <c r="AE1740" s="9"/>
      <c r="AF1740" s="10"/>
      <c r="AG1740" s="11"/>
      <c r="AH1740" s="7"/>
      <c r="AI1740" s="7"/>
    </row>
    <row r="1741" spans="1:35" x14ac:dyDescent="0.2">
      <c r="A1741" s="7"/>
      <c r="B1741" s="8"/>
      <c r="C1741" s="8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9"/>
      <c r="AD1741" s="9"/>
      <c r="AE1741" s="9"/>
      <c r="AF1741" s="10"/>
      <c r="AG1741" s="11"/>
      <c r="AH1741" s="7"/>
      <c r="AI1741" s="7"/>
    </row>
    <row r="1742" spans="1:35" x14ac:dyDescent="0.2">
      <c r="A1742" s="7"/>
      <c r="B1742" s="8"/>
      <c r="C1742" s="8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9"/>
      <c r="AD1742" s="9"/>
      <c r="AE1742" s="9"/>
      <c r="AF1742" s="10"/>
      <c r="AG1742" s="11"/>
      <c r="AH1742" s="7"/>
      <c r="AI1742" s="7"/>
    </row>
    <row r="1743" spans="1:35" x14ac:dyDescent="0.2">
      <c r="A1743" s="7"/>
      <c r="B1743" s="8"/>
      <c r="C1743" s="8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9"/>
      <c r="AD1743" s="9"/>
      <c r="AE1743" s="9"/>
      <c r="AF1743" s="10"/>
      <c r="AG1743" s="11"/>
      <c r="AH1743" s="7"/>
      <c r="AI1743" s="7"/>
    </row>
    <row r="1744" spans="1:35" x14ac:dyDescent="0.2">
      <c r="A1744" s="7"/>
      <c r="B1744" s="8"/>
      <c r="C1744" s="8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9"/>
      <c r="AD1744" s="9"/>
      <c r="AE1744" s="9"/>
      <c r="AF1744" s="10"/>
      <c r="AG1744" s="11"/>
      <c r="AH1744" s="7"/>
      <c r="AI1744" s="7"/>
    </row>
    <row r="1745" spans="1:35" x14ac:dyDescent="0.2">
      <c r="A1745" s="7"/>
      <c r="B1745" s="8"/>
      <c r="C1745" s="8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9"/>
      <c r="AD1745" s="9"/>
      <c r="AE1745" s="9"/>
      <c r="AF1745" s="10"/>
      <c r="AG1745" s="11"/>
      <c r="AH1745" s="7"/>
      <c r="AI1745" s="7"/>
    </row>
    <row r="1746" spans="1:35" x14ac:dyDescent="0.2">
      <c r="A1746" s="7"/>
      <c r="B1746" s="8"/>
      <c r="C1746" s="8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9"/>
      <c r="AD1746" s="9"/>
      <c r="AE1746" s="9"/>
      <c r="AF1746" s="10"/>
      <c r="AG1746" s="11"/>
      <c r="AH1746" s="7"/>
      <c r="AI1746" s="7"/>
    </row>
    <row r="1747" spans="1:35" x14ac:dyDescent="0.2">
      <c r="A1747" s="7"/>
      <c r="B1747" s="8"/>
      <c r="C1747" s="8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9"/>
      <c r="AD1747" s="9"/>
      <c r="AE1747" s="9"/>
      <c r="AF1747" s="10"/>
      <c r="AG1747" s="11"/>
      <c r="AH1747" s="7"/>
      <c r="AI1747" s="7"/>
    </row>
    <row r="1748" spans="1:35" x14ac:dyDescent="0.2">
      <c r="A1748" s="7"/>
      <c r="B1748" s="8"/>
      <c r="C1748" s="8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9"/>
      <c r="AD1748" s="9"/>
      <c r="AE1748" s="9"/>
      <c r="AF1748" s="10"/>
      <c r="AG1748" s="11"/>
      <c r="AH1748" s="7"/>
      <c r="AI1748" s="7"/>
    </row>
    <row r="1749" spans="1:35" x14ac:dyDescent="0.2">
      <c r="A1749" s="7"/>
      <c r="B1749" s="8"/>
      <c r="C1749" s="8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9"/>
      <c r="AD1749" s="9"/>
      <c r="AE1749" s="9"/>
      <c r="AF1749" s="10"/>
      <c r="AG1749" s="11"/>
      <c r="AH1749" s="7"/>
      <c r="AI1749" s="7"/>
    </row>
    <row r="1750" spans="1:35" x14ac:dyDescent="0.2">
      <c r="A1750" s="7"/>
      <c r="B1750" s="8"/>
      <c r="C1750" s="8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9"/>
      <c r="AD1750" s="9"/>
      <c r="AE1750" s="9"/>
      <c r="AF1750" s="10"/>
      <c r="AG1750" s="11"/>
      <c r="AH1750" s="7"/>
      <c r="AI1750" s="7"/>
    </row>
    <row r="1751" spans="1:35" x14ac:dyDescent="0.2">
      <c r="A1751" s="7"/>
      <c r="B1751" s="8"/>
      <c r="C1751" s="8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9"/>
      <c r="AD1751" s="9"/>
      <c r="AE1751" s="9"/>
      <c r="AF1751" s="10"/>
      <c r="AG1751" s="11"/>
      <c r="AH1751" s="7"/>
      <c r="AI1751" s="7"/>
    </row>
    <row r="1752" spans="1:35" x14ac:dyDescent="0.2">
      <c r="A1752" s="7"/>
      <c r="B1752" s="8"/>
      <c r="C1752" s="8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9"/>
      <c r="AD1752" s="9"/>
      <c r="AE1752" s="9"/>
      <c r="AF1752" s="10"/>
      <c r="AG1752" s="11"/>
      <c r="AH1752" s="7"/>
      <c r="AI1752" s="7"/>
    </row>
    <row r="1753" spans="1:35" x14ac:dyDescent="0.2">
      <c r="A1753" s="7"/>
      <c r="B1753" s="8"/>
      <c r="C1753" s="8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9"/>
      <c r="AD1753" s="9"/>
      <c r="AE1753" s="9"/>
      <c r="AF1753" s="10"/>
      <c r="AG1753" s="11"/>
      <c r="AH1753" s="7"/>
      <c r="AI1753" s="7"/>
    </row>
    <row r="1754" spans="1:35" x14ac:dyDescent="0.2">
      <c r="A1754" s="7"/>
      <c r="B1754" s="8"/>
      <c r="C1754" s="8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9"/>
      <c r="AD1754" s="9"/>
      <c r="AE1754" s="9"/>
      <c r="AF1754" s="10"/>
      <c r="AG1754" s="11"/>
      <c r="AH1754" s="7"/>
      <c r="AI1754" s="7"/>
    </row>
    <row r="1755" spans="1:35" x14ac:dyDescent="0.2">
      <c r="A1755" s="7"/>
      <c r="B1755" s="8"/>
      <c r="C1755" s="8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9"/>
      <c r="AD1755" s="9"/>
      <c r="AE1755" s="9"/>
      <c r="AF1755" s="10"/>
      <c r="AG1755" s="11"/>
      <c r="AH1755" s="7"/>
      <c r="AI1755" s="7"/>
    </row>
    <row r="1756" spans="1:35" x14ac:dyDescent="0.2">
      <c r="A1756" s="7"/>
      <c r="B1756" s="8"/>
      <c r="C1756" s="8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9"/>
      <c r="AD1756" s="9"/>
      <c r="AE1756" s="9"/>
      <c r="AF1756" s="10"/>
      <c r="AG1756" s="11"/>
      <c r="AH1756" s="7"/>
      <c r="AI1756" s="7"/>
    </row>
    <row r="1757" spans="1:35" x14ac:dyDescent="0.2">
      <c r="A1757" s="7"/>
      <c r="B1757" s="8"/>
      <c r="C1757" s="8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9"/>
      <c r="AD1757" s="9"/>
      <c r="AE1757" s="9"/>
      <c r="AF1757" s="10"/>
      <c r="AG1757" s="11"/>
      <c r="AH1757" s="7"/>
      <c r="AI1757" s="7"/>
    </row>
    <row r="1758" spans="1:35" x14ac:dyDescent="0.2">
      <c r="A1758" s="7"/>
      <c r="B1758" s="8"/>
      <c r="C1758" s="8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9"/>
      <c r="AD1758" s="9"/>
      <c r="AE1758" s="9"/>
      <c r="AF1758" s="10"/>
      <c r="AG1758" s="11"/>
      <c r="AH1758" s="7"/>
      <c r="AI1758" s="7"/>
    </row>
    <row r="1759" spans="1:35" x14ac:dyDescent="0.2">
      <c r="A1759" s="7"/>
      <c r="B1759" s="8"/>
      <c r="C1759" s="8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9"/>
      <c r="AD1759" s="9"/>
      <c r="AE1759" s="9"/>
      <c r="AF1759" s="10"/>
      <c r="AG1759" s="11"/>
      <c r="AH1759" s="7"/>
      <c r="AI1759" s="7"/>
    </row>
    <row r="1760" spans="1:35" x14ac:dyDescent="0.2">
      <c r="A1760" s="7"/>
      <c r="B1760" s="8"/>
      <c r="C1760" s="8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9"/>
      <c r="AD1760" s="9"/>
      <c r="AE1760" s="9"/>
      <c r="AF1760" s="10"/>
      <c r="AG1760" s="11"/>
      <c r="AH1760" s="7"/>
      <c r="AI1760" s="7"/>
    </row>
    <row r="1761" spans="1:35" x14ac:dyDescent="0.2">
      <c r="A1761" s="7"/>
      <c r="B1761" s="8"/>
      <c r="C1761" s="8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9"/>
      <c r="AD1761" s="9"/>
      <c r="AE1761" s="9"/>
      <c r="AF1761" s="10"/>
      <c r="AG1761" s="11"/>
      <c r="AH1761" s="7"/>
      <c r="AI1761" s="7"/>
    </row>
    <row r="1762" spans="1:35" x14ac:dyDescent="0.2">
      <c r="A1762" s="7"/>
      <c r="B1762" s="8"/>
      <c r="C1762" s="8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9"/>
      <c r="AD1762" s="9"/>
      <c r="AE1762" s="9"/>
      <c r="AF1762" s="10"/>
      <c r="AG1762" s="11"/>
      <c r="AH1762" s="7"/>
      <c r="AI1762" s="7"/>
    </row>
    <row r="1763" spans="1:35" x14ac:dyDescent="0.2">
      <c r="A1763" s="7"/>
      <c r="B1763" s="8"/>
      <c r="C1763" s="8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9"/>
      <c r="AD1763" s="9"/>
      <c r="AE1763" s="9"/>
      <c r="AF1763" s="10"/>
      <c r="AG1763" s="11"/>
      <c r="AH1763" s="7"/>
      <c r="AI1763" s="7"/>
    </row>
    <row r="1764" spans="1:35" x14ac:dyDescent="0.2">
      <c r="A1764" s="7"/>
      <c r="B1764" s="8"/>
      <c r="C1764" s="8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9"/>
      <c r="AD1764" s="9"/>
      <c r="AE1764" s="9"/>
      <c r="AF1764" s="10"/>
      <c r="AG1764" s="11"/>
      <c r="AH1764" s="7"/>
      <c r="AI1764" s="7"/>
    </row>
    <row r="1765" spans="1:35" x14ac:dyDescent="0.2">
      <c r="A1765" s="7"/>
      <c r="B1765" s="8"/>
      <c r="C1765" s="8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9"/>
      <c r="AD1765" s="9"/>
      <c r="AE1765" s="9"/>
      <c r="AF1765" s="10"/>
      <c r="AG1765" s="11"/>
      <c r="AH1765" s="7"/>
      <c r="AI1765" s="7"/>
    </row>
    <row r="1766" spans="1:35" x14ac:dyDescent="0.2">
      <c r="A1766" s="7"/>
      <c r="B1766" s="8"/>
      <c r="C1766" s="8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9"/>
      <c r="AD1766" s="9"/>
      <c r="AE1766" s="9"/>
      <c r="AF1766" s="10"/>
      <c r="AG1766" s="11"/>
      <c r="AH1766" s="7"/>
      <c r="AI1766" s="7"/>
    </row>
    <row r="1767" spans="1:35" x14ac:dyDescent="0.2">
      <c r="A1767" s="7"/>
      <c r="B1767" s="8"/>
      <c r="C1767" s="8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9"/>
      <c r="AD1767" s="9"/>
      <c r="AE1767" s="9"/>
      <c r="AF1767" s="10"/>
      <c r="AG1767" s="11"/>
      <c r="AH1767" s="7"/>
      <c r="AI1767" s="7"/>
    </row>
    <row r="1768" spans="1:35" x14ac:dyDescent="0.2">
      <c r="A1768" s="7"/>
      <c r="B1768" s="8"/>
      <c r="C1768" s="8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9"/>
      <c r="AD1768" s="9"/>
      <c r="AE1768" s="9"/>
      <c r="AF1768" s="10"/>
      <c r="AG1768" s="11"/>
      <c r="AH1768" s="7"/>
      <c r="AI1768" s="7"/>
    </row>
    <row r="1769" spans="1:35" x14ac:dyDescent="0.2">
      <c r="A1769" s="7"/>
      <c r="B1769" s="8"/>
      <c r="C1769" s="8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9"/>
      <c r="AD1769" s="9"/>
      <c r="AE1769" s="9"/>
      <c r="AF1769" s="10"/>
      <c r="AG1769" s="11"/>
      <c r="AH1769" s="7"/>
      <c r="AI1769" s="7"/>
    </row>
    <row r="1770" spans="1:35" x14ac:dyDescent="0.2">
      <c r="A1770" s="7"/>
      <c r="B1770" s="8"/>
      <c r="C1770" s="8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9"/>
      <c r="AD1770" s="9"/>
      <c r="AE1770" s="9"/>
      <c r="AF1770" s="10"/>
      <c r="AG1770" s="11"/>
      <c r="AH1770" s="7"/>
      <c r="AI1770" s="7"/>
    </row>
    <row r="1771" spans="1:35" x14ac:dyDescent="0.2">
      <c r="A1771" s="7"/>
      <c r="B1771" s="8"/>
      <c r="C1771" s="8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9"/>
      <c r="AD1771" s="9"/>
      <c r="AE1771" s="9"/>
      <c r="AF1771" s="10"/>
      <c r="AG1771" s="11"/>
      <c r="AH1771" s="7"/>
      <c r="AI1771" s="7"/>
    </row>
    <row r="1772" spans="1:35" x14ac:dyDescent="0.2">
      <c r="A1772" s="7"/>
      <c r="B1772" s="8"/>
      <c r="C1772" s="8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9"/>
      <c r="AD1772" s="9"/>
      <c r="AE1772" s="9"/>
      <c r="AF1772" s="10"/>
      <c r="AG1772" s="11"/>
      <c r="AH1772" s="7"/>
      <c r="AI1772" s="7"/>
    </row>
    <row r="1773" spans="1:35" x14ac:dyDescent="0.2">
      <c r="A1773" s="7"/>
      <c r="B1773" s="8"/>
      <c r="C1773" s="8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9"/>
      <c r="AD1773" s="9"/>
      <c r="AE1773" s="9"/>
      <c r="AF1773" s="10"/>
      <c r="AG1773" s="11"/>
      <c r="AH1773" s="7"/>
      <c r="AI1773" s="7"/>
    </row>
    <row r="1774" spans="1:35" x14ac:dyDescent="0.2">
      <c r="A1774" s="7"/>
      <c r="B1774" s="8"/>
      <c r="C1774" s="8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9"/>
      <c r="AD1774" s="9"/>
      <c r="AE1774" s="9"/>
      <c r="AF1774" s="10"/>
      <c r="AG1774" s="11"/>
      <c r="AH1774" s="7"/>
      <c r="AI1774" s="7"/>
    </row>
    <row r="1775" spans="1:35" x14ac:dyDescent="0.2">
      <c r="A1775" s="7"/>
      <c r="B1775" s="8"/>
      <c r="C1775" s="8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9"/>
      <c r="AD1775" s="9"/>
      <c r="AE1775" s="9"/>
      <c r="AF1775" s="10"/>
      <c r="AG1775" s="11"/>
      <c r="AH1775" s="7"/>
      <c r="AI1775" s="7"/>
    </row>
    <row r="1776" spans="1:35" x14ac:dyDescent="0.2">
      <c r="A1776" s="7"/>
      <c r="B1776" s="8"/>
      <c r="C1776" s="8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9"/>
      <c r="AD1776" s="9"/>
      <c r="AE1776" s="9"/>
      <c r="AF1776" s="10"/>
      <c r="AG1776" s="11"/>
      <c r="AH1776" s="7"/>
      <c r="AI1776" s="7"/>
    </row>
    <row r="1777" spans="1:35" x14ac:dyDescent="0.2">
      <c r="A1777" s="7"/>
      <c r="B1777" s="8"/>
      <c r="C1777" s="8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9"/>
      <c r="AD1777" s="9"/>
      <c r="AE1777" s="9"/>
      <c r="AF1777" s="10"/>
      <c r="AG1777" s="11"/>
      <c r="AH1777" s="7"/>
      <c r="AI1777" s="7"/>
    </row>
    <row r="1778" spans="1:35" x14ac:dyDescent="0.2">
      <c r="A1778" s="7"/>
      <c r="B1778" s="8"/>
      <c r="C1778" s="8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9"/>
      <c r="AD1778" s="9"/>
      <c r="AE1778" s="9"/>
      <c r="AF1778" s="10"/>
      <c r="AG1778" s="11"/>
      <c r="AH1778" s="7"/>
      <c r="AI1778" s="7"/>
    </row>
    <row r="1779" spans="1:35" x14ac:dyDescent="0.2">
      <c r="A1779" s="7"/>
      <c r="B1779" s="8"/>
      <c r="C1779" s="8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9"/>
      <c r="AD1779" s="9"/>
      <c r="AE1779" s="9"/>
      <c r="AF1779" s="10"/>
      <c r="AG1779" s="11"/>
      <c r="AH1779" s="7"/>
      <c r="AI1779" s="7"/>
    </row>
    <row r="1780" spans="1:35" x14ac:dyDescent="0.2">
      <c r="A1780" s="7"/>
      <c r="B1780" s="8"/>
      <c r="C1780" s="8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9"/>
      <c r="AD1780" s="9"/>
      <c r="AE1780" s="9"/>
      <c r="AF1780" s="10"/>
      <c r="AG1780" s="11"/>
      <c r="AH1780" s="7"/>
      <c r="AI1780" s="7"/>
    </row>
    <row r="1781" spans="1:35" x14ac:dyDescent="0.2">
      <c r="A1781" s="7"/>
      <c r="B1781" s="8"/>
      <c r="C1781" s="8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9"/>
      <c r="AD1781" s="9"/>
      <c r="AE1781" s="9"/>
      <c r="AF1781" s="10"/>
      <c r="AG1781" s="11"/>
      <c r="AH1781" s="7"/>
      <c r="AI1781" s="7"/>
    </row>
    <row r="1782" spans="1:35" x14ac:dyDescent="0.2">
      <c r="A1782" s="7"/>
      <c r="B1782" s="8"/>
      <c r="C1782" s="8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9"/>
      <c r="AD1782" s="9"/>
      <c r="AE1782" s="9"/>
      <c r="AF1782" s="10"/>
      <c r="AG1782" s="11"/>
      <c r="AH1782" s="7"/>
      <c r="AI1782" s="7"/>
    </row>
    <row r="1783" spans="1:35" x14ac:dyDescent="0.2">
      <c r="A1783" s="7"/>
      <c r="B1783" s="8"/>
      <c r="C1783" s="8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9"/>
      <c r="AD1783" s="9"/>
      <c r="AE1783" s="9"/>
      <c r="AF1783" s="10"/>
      <c r="AG1783" s="11"/>
      <c r="AH1783" s="7"/>
      <c r="AI1783" s="7"/>
    </row>
    <row r="1784" spans="1:35" x14ac:dyDescent="0.2">
      <c r="A1784" s="7"/>
      <c r="B1784" s="8"/>
      <c r="C1784" s="8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9"/>
      <c r="AD1784" s="9"/>
      <c r="AE1784" s="9"/>
      <c r="AF1784" s="10"/>
      <c r="AG1784" s="11"/>
      <c r="AH1784" s="7"/>
      <c r="AI1784" s="7"/>
    </row>
    <row r="1785" spans="1:35" x14ac:dyDescent="0.2">
      <c r="A1785" s="7"/>
      <c r="B1785" s="8"/>
      <c r="C1785" s="8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9"/>
      <c r="AD1785" s="9"/>
      <c r="AE1785" s="9"/>
      <c r="AF1785" s="10"/>
      <c r="AG1785" s="11"/>
      <c r="AH1785" s="7"/>
      <c r="AI1785" s="7"/>
    </row>
    <row r="1786" spans="1:35" x14ac:dyDescent="0.2">
      <c r="A1786" s="7"/>
      <c r="B1786" s="8"/>
      <c r="C1786" s="8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9"/>
      <c r="AD1786" s="9"/>
      <c r="AE1786" s="9"/>
      <c r="AF1786" s="10"/>
      <c r="AG1786" s="11"/>
      <c r="AH1786" s="7"/>
      <c r="AI1786" s="7"/>
    </row>
    <row r="1787" spans="1:35" x14ac:dyDescent="0.2">
      <c r="A1787" s="7"/>
      <c r="B1787" s="8"/>
      <c r="C1787" s="8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9"/>
      <c r="AD1787" s="9"/>
      <c r="AE1787" s="9"/>
      <c r="AF1787" s="10"/>
      <c r="AG1787" s="11"/>
      <c r="AH1787" s="7"/>
      <c r="AI1787" s="7"/>
    </row>
    <row r="1788" spans="1:35" x14ac:dyDescent="0.2">
      <c r="A1788" s="7"/>
      <c r="B1788" s="8"/>
      <c r="C1788" s="8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9"/>
      <c r="AD1788" s="9"/>
      <c r="AE1788" s="9"/>
      <c r="AF1788" s="10"/>
      <c r="AG1788" s="11"/>
      <c r="AH1788" s="7"/>
      <c r="AI1788" s="7"/>
    </row>
    <row r="1789" spans="1:35" x14ac:dyDescent="0.2">
      <c r="A1789" s="7"/>
      <c r="B1789" s="8"/>
      <c r="C1789" s="8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9"/>
      <c r="AD1789" s="9"/>
      <c r="AE1789" s="9"/>
      <c r="AF1789" s="10"/>
      <c r="AG1789" s="11"/>
      <c r="AH1789" s="7"/>
      <c r="AI1789" s="7"/>
    </row>
    <row r="1790" spans="1:35" x14ac:dyDescent="0.2">
      <c r="A1790" s="7"/>
      <c r="B1790" s="8"/>
      <c r="C1790" s="8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9"/>
      <c r="AD1790" s="9"/>
      <c r="AE1790" s="9"/>
      <c r="AF1790" s="10"/>
      <c r="AG1790" s="11"/>
      <c r="AH1790" s="7"/>
      <c r="AI1790" s="7"/>
    </row>
    <row r="1791" spans="1:35" x14ac:dyDescent="0.2">
      <c r="A1791" s="7"/>
      <c r="B1791" s="8"/>
      <c r="C1791" s="8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9"/>
      <c r="AD1791" s="9"/>
      <c r="AE1791" s="9"/>
      <c r="AF1791" s="10"/>
      <c r="AG1791" s="11"/>
      <c r="AH1791" s="7"/>
      <c r="AI1791" s="7"/>
    </row>
    <row r="1792" spans="1:35" x14ac:dyDescent="0.2">
      <c r="A1792" s="7"/>
      <c r="B1792" s="8"/>
      <c r="C1792" s="8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9"/>
      <c r="AD1792" s="9"/>
      <c r="AE1792" s="9"/>
      <c r="AF1792" s="10"/>
      <c r="AG1792" s="11"/>
      <c r="AH1792" s="7"/>
      <c r="AI1792" s="7"/>
    </row>
    <row r="1793" spans="1:35" x14ac:dyDescent="0.2">
      <c r="A1793" s="7"/>
      <c r="B1793" s="8"/>
      <c r="C1793" s="8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9"/>
      <c r="AD1793" s="9"/>
      <c r="AE1793" s="9"/>
      <c r="AF1793" s="10"/>
      <c r="AG1793" s="11"/>
      <c r="AH1793" s="7"/>
      <c r="AI1793" s="7"/>
    </row>
    <row r="1794" spans="1:35" x14ac:dyDescent="0.2">
      <c r="A1794" s="7"/>
      <c r="B1794" s="8"/>
      <c r="C1794" s="8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9"/>
      <c r="AD1794" s="9"/>
      <c r="AE1794" s="9"/>
      <c r="AF1794" s="10"/>
      <c r="AG1794" s="11"/>
      <c r="AH1794" s="7"/>
      <c r="AI1794" s="7"/>
    </row>
    <row r="1795" spans="1:35" x14ac:dyDescent="0.2">
      <c r="A1795" s="7"/>
      <c r="B1795" s="8"/>
      <c r="C1795" s="8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9"/>
      <c r="AD1795" s="9"/>
      <c r="AE1795" s="9"/>
      <c r="AF1795" s="10"/>
      <c r="AG1795" s="11"/>
      <c r="AH1795" s="7"/>
      <c r="AI1795" s="7"/>
    </row>
    <row r="1796" spans="1:35" x14ac:dyDescent="0.2">
      <c r="A1796" s="7"/>
      <c r="B1796" s="8"/>
      <c r="C1796" s="8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9"/>
      <c r="AD1796" s="9"/>
      <c r="AE1796" s="9"/>
      <c r="AF1796" s="10"/>
      <c r="AG1796" s="11"/>
      <c r="AH1796" s="7"/>
      <c r="AI1796" s="7"/>
    </row>
    <row r="1797" spans="1:35" x14ac:dyDescent="0.2">
      <c r="A1797" s="7"/>
      <c r="B1797" s="8"/>
      <c r="C1797" s="8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9"/>
      <c r="AD1797" s="9"/>
      <c r="AE1797" s="9"/>
      <c r="AF1797" s="10"/>
      <c r="AG1797" s="11"/>
      <c r="AH1797" s="7"/>
      <c r="AI1797" s="7"/>
    </row>
    <row r="1798" spans="1:35" x14ac:dyDescent="0.2">
      <c r="A1798" s="7"/>
      <c r="B1798" s="8"/>
      <c r="C1798" s="8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9"/>
      <c r="AD1798" s="9"/>
      <c r="AE1798" s="9"/>
      <c r="AF1798" s="10"/>
      <c r="AG1798" s="11"/>
      <c r="AH1798" s="7"/>
      <c r="AI1798" s="7"/>
    </row>
    <row r="1799" spans="1:35" x14ac:dyDescent="0.2">
      <c r="A1799" s="7"/>
      <c r="B1799" s="8"/>
      <c r="C1799" s="8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9"/>
      <c r="AD1799" s="9"/>
      <c r="AE1799" s="9"/>
      <c r="AF1799" s="10"/>
      <c r="AG1799" s="11"/>
      <c r="AH1799" s="7"/>
      <c r="AI1799" s="7"/>
    </row>
    <row r="1800" spans="1:35" x14ac:dyDescent="0.2">
      <c r="A1800" s="7"/>
      <c r="B1800" s="8"/>
      <c r="C1800" s="8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9"/>
      <c r="AD1800" s="9"/>
      <c r="AE1800" s="9"/>
      <c r="AF1800" s="10"/>
      <c r="AG1800" s="11"/>
      <c r="AH1800" s="7"/>
      <c r="AI1800" s="7"/>
    </row>
    <row r="1801" spans="1:35" x14ac:dyDescent="0.2">
      <c r="A1801" s="7"/>
      <c r="B1801" s="8"/>
      <c r="C1801" s="8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9"/>
      <c r="AD1801" s="9"/>
      <c r="AE1801" s="9"/>
      <c r="AF1801" s="10"/>
      <c r="AG1801" s="11"/>
      <c r="AH1801" s="7"/>
      <c r="AI1801" s="7"/>
    </row>
    <row r="1802" spans="1:35" x14ac:dyDescent="0.2">
      <c r="A1802" s="7"/>
      <c r="B1802" s="8"/>
      <c r="C1802" s="8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9"/>
      <c r="AD1802" s="9"/>
      <c r="AE1802" s="9"/>
      <c r="AF1802" s="10"/>
      <c r="AG1802" s="11"/>
      <c r="AH1802" s="7"/>
      <c r="AI1802" s="7"/>
    </row>
    <row r="1803" spans="1:35" x14ac:dyDescent="0.2">
      <c r="A1803" s="7"/>
      <c r="B1803" s="8"/>
      <c r="C1803" s="8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9"/>
      <c r="AD1803" s="9"/>
      <c r="AE1803" s="9"/>
      <c r="AF1803" s="10"/>
      <c r="AG1803" s="11"/>
      <c r="AH1803" s="7"/>
      <c r="AI1803" s="7"/>
    </row>
    <row r="1804" spans="1:35" x14ac:dyDescent="0.2">
      <c r="A1804" s="7"/>
      <c r="B1804" s="8"/>
      <c r="C1804" s="8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9"/>
      <c r="AD1804" s="9"/>
      <c r="AE1804" s="9"/>
      <c r="AF1804" s="10"/>
      <c r="AG1804" s="11"/>
      <c r="AH1804" s="7"/>
      <c r="AI1804" s="7"/>
    </row>
    <row r="1805" spans="1:35" x14ac:dyDescent="0.2">
      <c r="A1805" s="7"/>
      <c r="B1805" s="8"/>
      <c r="C1805" s="8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9"/>
      <c r="AD1805" s="9"/>
      <c r="AE1805" s="9"/>
      <c r="AF1805" s="10"/>
      <c r="AG1805" s="11"/>
      <c r="AH1805" s="7"/>
      <c r="AI1805" s="7"/>
    </row>
    <row r="1806" spans="1:35" x14ac:dyDescent="0.2">
      <c r="A1806" s="7"/>
      <c r="B1806" s="8"/>
      <c r="C1806" s="8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9"/>
      <c r="AD1806" s="9"/>
      <c r="AE1806" s="9"/>
      <c r="AF1806" s="10"/>
      <c r="AG1806" s="11"/>
      <c r="AH1806" s="7"/>
      <c r="AI1806" s="7"/>
    </row>
    <row r="1807" spans="1:35" x14ac:dyDescent="0.2">
      <c r="A1807" s="7"/>
      <c r="B1807" s="8"/>
      <c r="C1807" s="8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9"/>
      <c r="AD1807" s="9"/>
      <c r="AE1807" s="9"/>
      <c r="AF1807" s="10"/>
      <c r="AG1807" s="11"/>
      <c r="AH1807" s="7"/>
      <c r="AI1807" s="7"/>
    </row>
    <row r="1808" spans="1:35" x14ac:dyDescent="0.2">
      <c r="A1808" s="7"/>
      <c r="B1808" s="8"/>
      <c r="C1808" s="8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9"/>
      <c r="AD1808" s="9"/>
      <c r="AE1808" s="9"/>
      <c r="AF1808" s="10"/>
      <c r="AG1808" s="11"/>
      <c r="AH1808" s="7"/>
      <c r="AI1808" s="7"/>
    </row>
    <row r="1809" spans="1:35" x14ac:dyDescent="0.2">
      <c r="A1809" s="7"/>
      <c r="B1809" s="8"/>
      <c r="C1809" s="8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9"/>
      <c r="AD1809" s="9"/>
      <c r="AE1809" s="9"/>
      <c r="AF1809" s="10"/>
      <c r="AG1809" s="11"/>
      <c r="AH1809" s="7"/>
      <c r="AI1809" s="7"/>
    </row>
    <row r="1810" spans="1:35" x14ac:dyDescent="0.2">
      <c r="A1810" s="7"/>
      <c r="B1810" s="8"/>
      <c r="C1810" s="8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9"/>
      <c r="AD1810" s="9"/>
      <c r="AE1810" s="9"/>
      <c r="AF1810" s="10"/>
      <c r="AG1810" s="11"/>
      <c r="AH1810" s="7"/>
      <c r="AI1810" s="7"/>
    </row>
    <row r="1811" spans="1:35" x14ac:dyDescent="0.2">
      <c r="A1811" s="7"/>
      <c r="B1811" s="8"/>
      <c r="C1811" s="8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9"/>
      <c r="AD1811" s="9"/>
      <c r="AE1811" s="9"/>
      <c r="AF1811" s="10"/>
      <c r="AG1811" s="11"/>
      <c r="AH1811" s="7"/>
      <c r="AI1811" s="7"/>
    </row>
    <row r="1812" spans="1:35" x14ac:dyDescent="0.2">
      <c r="A1812" s="7"/>
      <c r="B1812" s="8"/>
      <c r="C1812" s="8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9"/>
      <c r="AD1812" s="9"/>
      <c r="AE1812" s="9"/>
      <c r="AF1812" s="10"/>
      <c r="AG1812" s="11"/>
      <c r="AH1812" s="7"/>
      <c r="AI1812" s="7"/>
    </row>
    <row r="1813" spans="1:35" x14ac:dyDescent="0.2">
      <c r="A1813" s="7"/>
      <c r="B1813" s="8"/>
      <c r="C1813" s="8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9"/>
      <c r="AD1813" s="9"/>
      <c r="AE1813" s="9"/>
      <c r="AF1813" s="10"/>
      <c r="AG1813" s="11"/>
      <c r="AH1813" s="7"/>
      <c r="AI1813" s="7"/>
    </row>
    <row r="1814" spans="1:35" x14ac:dyDescent="0.2">
      <c r="A1814" s="7"/>
      <c r="B1814" s="8"/>
      <c r="C1814" s="8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9"/>
      <c r="AD1814" s="9"/>
      <c r="AE1814" s="9"/>
      <c r="AF1814" s="10"/>
      <c r="AG1814" s="11"/>
      <c r="AH1814" s="7"/>
      <c r="AI1814" s="7"/>
    </row>
    <row r="1815" spans="1:35" x14ac:dyDescent="0.2">
      <c r="A1815" s="7"/>
      <c r="B1815" s="8"/>
      <c r="C1815" s="8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9"/>
      <c r="AD1815" s="9"/>
      <c r="AE1815" s="9"/>
      <c r="AF1815" s="10"/>
      <c r="AG1815" s="11"/>
      <c r="AH1815" s="7"/>
      <c r="AI1815" s="7"/>
    </row>
    <row r="1816" spans="1:35" x14ac:dyDescent="0.2">
      <c r="A1816" s="7"/>
      <c r="B1816" s="8"/>
      <c r="C1816" s="8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9"/>
      <c r="AD1816" s="9"/>
      <c r="AE1816" s="9"/>
      <c r="AF1816" s="10"/>
      <c r="AG1816" s="11"/>
      <c r="AH1816" s="7"/>
      <c r="AI1816" s="7"/>
    </row>
    <row r="1817" spans="1:35" x14ac:dyDescent="0.2">
      <c r="A1817" s="7"/>
      <c r="B1817" s="8"/>
      <c r="C1817" s="8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9"/>
      <c r="AD1817" s="9"/>
      <c r="AE1817" s="9"/>
      <c r="AF1817" s="10"/>
      <c r="AG1817" s="11"/>
      <c r="AH1817" s="7"/>
      <c r="AI1817" s="7"/>
    </row>
    <row r="1818" spans="1:35" x14ac:dyDescent="0.2">
      <c r="A1818" s="7"/>
      <c r="B1818" s="8"/>
      <c r="C1818" s="8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9"/>
      <c r="AD1818" s="9"/>
      <c r="AE1818" s="9"/>
      <c r="AF1818" s="10"/>
      <c r="AG1818" s="11"/>
      <c r="AH1818" s="7"/>
      <c r="AI1818" s="7"/>
    </row>
    <row r="1819" spans="1:35" x14ac:dyDescent="0.2">
      <c r="A1819" s="7"/>
      <c r="B1819" s="8"/>
      <c r="C1819" s="8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9"/>
      <c r="AD1819" s="9"/>
      <c r="AE1819" s="9"/>
      <c r="AF1819" s="10"/>
      <c r="AG1819" s="11"/>
      <c r="AH1819" s="7"/>
      <c r="AI1819" s="7"/>
    </row>
    <row r="1820" spans="1:35" x14ac:dyDescent="0.2">
      <c r="A1820" s="7"/>
      <c r="B1820" s="8"/>
      <c r="C1820" s="8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9"/>
      <c r="AD1820" s="9"/>
      <c r="AE1820" s="9"/>
      <c r="AF1820" s="10"/>
      <c r="AG1820" s="11"/>
      <c r="AH1820" s="7"/>
      <c r="AI1820" s="7"/>
    </row>
    <row r="1821" spans="1:35" x14ac:dyDescent="0.2">
      <c r="A1821" s="7"/>
      <c r="B1821" s="8"/>
      <c r="C1821" s="8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9"/>
      <c r="AD1821" s="9"/>
      <c r="AE1821" s="9"/>
      <c r="AF1821" s="10"/>
      <c r="AG1821" s="11"/>
      <c r="AH1821" s="7"/>
      <c r="AI1821" s="7"/>
    </row>
    <row r="1822" spans="1:35" x14ac:dyDescent="0.2">
      <c r="A1822" s="7"/>
      <c r="B1822" s="8"/>
      <c r="C1822" s="8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9"/>
      <c r="AD1822" s="9"/>
      <c r="AE1822" s="9"/>
      <c r="AF1822" s="10"/>
      <c r="AG1822" s="11"/>
      <c r="AH1822" s="7"/>
      <c r="AI1822" s="7"/>
    </row>
    <row r="1823" spans="1:35" x14ac:dyDescent="0.2">
      <c r="A1823" s="7"/>
      <c r="B1823" s="8"/>
      <c r="C1823" s="8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9"/>
      <c r="AD1823" s="9"/>
      <c r="AE1823" s="9"/>
      <c r="AF1823" s="10"/>
      <c r="AG1823" s="11"/>
      <c r="AH1823" s="7"/>
      <c r="AI1823" s="7"/>
    </row>
    <row r="1824" spans="1:35" x14ac:dyDescent="0.2">
      <c r="A1824" s="7"/>
      <c r="B1824" s="8"/>
      <c r="C1824" s="8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9"/>
      <c r="AD1824" s="9"/>
      <c r="AE1824" s="9"/>
      <c r="AF1824" s="10"/>
      <c r="AG1824" s="11"/>
      <c r="AH1824" s="7"/>
      <c r="AI1824" s="7"/>
    </row>
    <row r="1825" spans="1:35" x14ac:dyDescent="0.2">
      <c r="A1825" s="7"/>
      <c r="B1825" s="8"/>
      <c r="C1825" s="8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9"/>
      <c r="AD1825" s="9"/>
      <c r="AE1825" s="9"/>
      <c r="AF1825" s="10"/>
      <c r="AG1825" s="11"/>
      <c r="AH1825" s="7"/>
      <c r="AI1825" s="7"/>
    </row>
    <row r="1826" spans="1:35" x14ac:dyDescent="0.2">
      <c r="A1826" s="7"/>
      <c r="B1826" s="8"/>
      <c r="C1826" s="8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9"/>
      <c r="AD1826" s="9"/>
      <c r="AE1826" s="9"/>
      <c r="AF1826" s="10"/>
      <c r="AG1826" s="11"/>
      <c r="AH1826" s="7"/>
      <c r="AI1826" s="7"/>
    </row>
    <row r="1827" spans="1:35" x14ac:dyDescent="0.2">
      <c r="A1827" s="7"/>
      <c r="B1827" s="8"/>
      <c r="C1827" s="8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9"/>
      <c r="AD1827" s="9"/>
      <c r="AE1827" s="9"/>
      <c r="AF1827" s="10"/>
      <c r="AG1827" s="11"/>
      <c r="AH1827" s="7"/>
      <c r="AI1827" s="7"/>
    </row>
    <row r="1828" spans="1:35" x14ac:dyDescent="0.2">
      <c r="A1828" s="7"/>
      <c r="B1828" s="8"/>
      <c r="C1828" s="8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9"/>
      <c r="AD1828" s="9"/>
      <c r="AE1828" s="9"/>
      <c r="AF1828" s="10"/>
      <c r="AG1828" s="11"/>
      <c r="AH1828" s="7"/>
      <c r="AI1828" s="7"/>
    </row>
    <row r="1829" spans="1:35" x14ac:dyDescent="0.2">
      <c r="A1829" s="7"/>
      <c r="B1829" s="8"/>
      <c r="C1829" s="8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9"/>
      <c r="AD1829" s="9"/>
      <c r="AE1829" s="9"/>
      <c r="AF1829" s="10"/>
      <c r="AG1829" s="11"/>
      <c r="AH1829" s="7"/>
      <c r="AI1829" s="7"/>
    </row>
    <row r="1830" spans="1:35" x14ac:dyDescent="0.2">
      <c r="A1830" s="7"/>
      <c r="B1830" s="8"/>
      <c r="C1830" s="8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9"/>
      <c r="AD1830" s="9"/>
      <c r="AE1830" s="9"/>
      <c r="AF1830" s="10"/>
      <c r="AG1830" s="11"/>
      <c r="AH1830" s="7"/>
      <c r="AI1830" s="7"/>
    </row>
    <row r="1831" spans="1:35" x14ac:dyDescent="0.2">
      <c r="A1831" s="7"/>
      <c r="B1831" s="8"/>
      <c r="C1831" s="8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9"/>
      <c r="AD1831" s="9"/>
      <c r="AE1831" s="9"/>
      <c r="AF1831" s="10"/>
      <c r="AG1831" s="11"/>
      <c r="AH1831" s="7"/>
      <c r="AI1831" s="7"/>
    </row>
    <row r="1832" spans="1:35" x14ac:dyDescent="0.2">
      <c r="A1832" s="7"/>
      <c r="B1832" s="8"/>
      <c r="C1832" s="8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9"/>
      <c r="AD1832" s="9"/>
      <c r="AE1832" s="9"/>
      <c r="AF1832" s="10"/>
      <c r="AG1832" s="11"/>
      <c r="AH1832" s="7"/>
      <c r="AI1832" s="7"/>
    </row>
    <row r="1833" spans="1:35" x14ac:dyDescent="0.2">
      <c r="A1833" s="7"/>
      <c r="B1833" s="8"/>
      <c r="C1833" s="8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9"/>
      <c r="AD1833" s="9"/>
      <c r="AE1833" s="9"/>
      <c r="AF1833" s="10"/>
      <c r="AG1833" s="11"/>
      <c r="AH1833" s="7"/>
      <c r="AI1833" s="7"/>
    </row>
    <row r="1834" spans="1:35" x14ac:dyDescent="0.2">
      <c r="A1834" s="7"/>
      <c r="B1834" s="8"/>
      <c r="C1834" s="8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9"/>
      <c r="AD1834" s="9"/>
      <c r="AE1834" s="9"/>
      <c r="AF1834" s="10"/>
      <c r="AG1834" s="11"/>
      <c r="AH1834" s="7"/>
      <c r="AI1834" s="7"/>
    </row>
    <row r="1835" spans="1:35" x14ac:dyDescent="0.2">
      <c r="A1835" s="7"/>
      <c r="B1835" s="8"/>
      <c r="C1835" s="8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9"/>
      <c r="AD1835" s="9"/>
      <c r="AE1835" s="9"/>
      <c r="AF1835" s="10"/>
      <c r="AG1835" s="11"/>
      <c r="AH1835" s="7"/>
      <c r="AI1835" s="7"/>
    </row>
    <row r="1836" spans="1:35" x14ac:dyDescent="0.2">
      <c r="A1836" s="7"/>
      <c r="B1836" s="8"/>
      <c r="C1836" s="8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9"/>
      <c r="AD1836" s="9"/>
      <c r="AE1836" s="9"/>
      <c r="AF1836" s="10"/>
      <c r="AG1836" s="11"/>
      <c r="AH1836" s="7"/>
      <c r="AI1836" s="7"/>
    </row>
    <row r="1837" spans="1:35" x14ac:dyDescent="0.2">
      <c r="A1837" s="7"/>
      <c r="B1837" s="8"/>
      <c r="C1837" s="8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9"/>
      <c r="AD1837" s="9"/>
      <c r="AE1837" s="9"/>
      <c r="AF1837" s="10"/>
      <c r="AG1837" s="11"/>
      <c r="AH1837" s="7"/>
      <c r="AI1837" s="7"/>
    </row>
    <row r="1838" spans="1:35" x14ac:dyDescent="0.2">
      <c r="A1838" s="7"/>
      <c r="B1838" s="8"/>
      <c r="C1838" s="8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9"/>
      <c r="AD1838" s="9"/>
      <c r="AE1838" s="9"/>
      <c r="AF1838" s="10"/>
      <c r="AG1838" s="11"/>
      <c r="AH1838" s="7"/>
      <c r="AI1838" s="7"/>
    </row>
    <row r="1839" spans="1:35" x14ac:dyDescent="0.2">
      <c r="A1839" s="7"/>
      <c r="B1839" s="8"/>
      <c r="C1839" s="8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9"/>
      <c r="AD1839" s="9"/>
      <c r="AE1839" s="9"/>
      <c r="AF1839" s="10"/>
      <c r="AG1839" s="11"/>
      <c r="AH1839" s="7"/>
      <c r="AI1839" s="7"/>
    </row>
    <row r="1840" spans="1:35" x14ac:dyDescent="0.2">
      <c r="A1840" s="7"/>
      <c r="B1840" s="8"/>
      <c r="C1840" s="8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9"/>
      <c r="AD1840" s="9"/>
      <c r="AE1840" s="9"/>
      <c r="AF1840" s="10"/>
      <c r="AG1840" s="11"/>
      <c r="AH1840" s="7"/>
      <c r="AI1840" s="7"/>
    </row>
    <row r="1841" spans="1:35" x14ac:dyDescent="0.2">
      <c r="A1841" s="7"/>
      <c r="B1841" s="8"/>
      <c r="C1841" s="8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9"/>
      <c r="AD1841" s="9"/>
      <c r="AE1841" s="9"/>
      <c r="AF1841" s="10"/>
      <c r="AG1841" s="11"/>
      <c r="AH1841" s="7"/>
      <c r="AI1841" s="7"/>
    </row>
    <row r="1842" spans="1:35" x14ac:dyDescent="0.2">
      <c r="A1842" s="7"/>
      <c r="B1842" s="8"/>
      <c r="C1842" s="8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9"/>
      <c r="AD1842" s="9"/>
      <c r="AE1842" s="9"/>
      <c r="AF1842" s="10"/>
      <c r="AG1842" s="11"/>
      <c r="AH1842" s="7"/>
      <c r="AI1842" s="7"/>
    </row>
    <row r="1843" spans="1:35" x14ac:dyDescent="0.2">
      <c r="A1843" s="7"/>
      <c r="B1843" s="8"/>
      <c r="C1843" s="8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9"/>
      <c r="AD1843" s="9"/>
      <c r="AE1843" s="9"/>
      <c r="AF1843" s="10"/>
      <c r="AG1843" s="11"/>
      <c r="AH1843" s="7"/>
      <c r="AI1843" s="7"/>
    </row>
    <row r="1844" spans="1:35" x14ac:dyDescent="0.2">
      <c r="A1844" s="7"/>
      <c r="B1844" s="8"/>
      <c r="C1844" s="8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9"/>
      <c r="AD1844" s="9"/>
      <c r="AE1844" s="9"/>
      <c r="AF1844" s="10"/>
      <c r="AG1844" s="11"/>
      <c r="AH1844" s="7"/>
      <c r="AI1844" s="7"/>
    </row>
    <row r="1845" spans="1:35" x14ac:dyDescent="0.2">
      <c r="A1845" s="7"/>
      <c r="B1845" s="8"/>
      <c r="C1845" s="8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9"/>
      <c r="AD1845" s="9"/>
      <c r="AE1845" s="9"/>
      <c r="AF1845" s="10"/>
      <c r="AG1845" s="11"/>
      <c r="AH1845" s="7"/>
      <c r="AI1845" s="7"/>
    </row>
    <row r="1846" spans="1:35" x14ac:dyDescent="0.2">
      <c r="A1846" s="7"/>
      <c r="B1846" s="8"/>
      <c r="C1846" s="8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9"/>
      <c r="AD1846" s="9"/>
      <c r="AE1846" s="9"/>
      <c r="AF1846" s="10"/>
      <c r="AG1846" s="11"/>
      <c r="AH1846" s="7"/>
      <c r="AI1846" s="7"/>
    </row>
    <row r="1847" spans="1:35" x14ac:dyDescent="0.2">
      <c r="A1847" s="7"/>
      <c r="B1847" s="8"/>
      <c r="C1847" s="8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9"/>
      <c r="AD1847" s="9"/>
      <c r="AE1847" s="9"/>
      <c r="AF1847" s="10"/>
      <c r="AG1847" s="11"/>
      <c r="AH1847" s="7"/>
      <c r="AI1847" s="7"/>
    </row>
    <row r="1848" spans="1:35" x14ac:dyDescent="0.2">
      <c r="A1848" s="7"/>
      <c r="B1848" s="8"/>
      <c r="C1848" s="8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9"/>
      <c r="AD1848" s="9"/>
      <c r="AE1848" s="9"/>
      <c r="AF1848" s="10"/>
      <c r="AG1848" s="11"/>
      <c r="AH1848" s="7"/>
      <c r="AI1848" s="7"/>
    </row>
    <row r="1849" spans="1:35" x14ac:dyDescent="0.2">
      <c r="A1849" s="7"/>
      <c r="B1849" s="8"/>
      <c r="C1849" s="8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9"/>
      <c r="AD1849" s="9"/>
      <c r="AE1849" s="9"/>
      <c r="AF1849" s="10"/>
      <c r="AG1849" s="11"/>
      <c r="AH1849" s="7"/>
      <c r="AI1849" s="7"/>
    </row>
    <row r="1850" spans="1:35" x14ac:dyDescent="0.2">
      <c r="A1850" s="7"/>
      <c r="B1850" s="8"/>
      <c r="C1850" s="8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9"/>
      <c r="AD1850" s="9"/>
      <c r="AE1850" s="9"/>
      <c r="AF1850" s="10"/>
      <c r="AG1850" s="11"/>
      <c r="AH1850" s="7"/>
      <c r="AI1850" s="7"/>
    </row>
    <row r="1851" spans="1:35" x14ac:dyDescent="0.2">
      <c r="A1851" s="7"/>
      <c r="B1851" s="8"/>
      <c r="C1851" s="8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9"/>
      <c r="AD1851" s="9"/>
      <c r="AE1851" s="9"/>
      <c r="AF1851" s="10"/>
      <c r="AG1851" s="11"/>
      <c r="AH1851" s="7"/>
      <c r="AI1851" s="7"/>
    </row>
    <row r="1852" spans="1:35" x14ac:dyDescent="0.2">
      <c r="A1852" s="7"/>
      <c r="B1852" s="8"/>
      <c r="C1852" s="8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9"/>
      <c r="AD1852" s="9"/>
      <c r="AE1852" s="9"/>
      <c r="AF1852" s="10"/>
      <c r="AG1852" s="11"/>
      <c r="AH1852" s="7"/>
      <c r="AI1852" s="7"/>
    </row>
    <row r="1853" spans="1:35" x14ac:dyDescent="0.2">
      <c r="A1853" s="7"/>
      <c r="B1853" s="8"/>
      <c r="C1853" s="8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9"/>
      <c r="AD1853" s="9"/>
      <c r="AE1853" s="9"/>
      <c r="AF1853" s="10"/>
      <c r="AG1853" s="11"/>
      <c r="AH1853" s="7"/>
      <c r="AI1853" s="7"/>
    </row>
    <row r="1854" spans="1:35" x14ac:dyDescent="0.2">
      <c r="A1854" s="7"/>
      <c r="B1854" s="8"/>
      <c r="C1854" s="8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9"/>
      <c r="AD1854" s="9"/>
      <c r="AE1854" s="9"/>
      <c r="AF1854" s="10"/>
      <c r="AG1854" s="11"/>
      <c r="AH1854" s="7"/>
      <c r="AI1854" s="7"/>
    </row>
    <row r="1855" spans="1:35" x14ac:dyDescent="0.2">
      <c r="A1855" s="7"/>
      <c r="B1855" s="8"/>
      <c r="C1855" s="8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9"/>
      <c r="AD1855" s="9"/>
      <c r="AE1855" s="9"/>
      <c r="AF1855" s="10"/>
      <c r="AG1855" s="11"/>
      <c r="AH1855" s="7"/>
      <c r="AI1855" s="7"/>
    </row>
    <row r="1856" spans="1:35" x14ac:dyDescent="0.2">
      <c r="A1856" s="7"/>
      <c r="B1856" s="8"/>
      <c r="C1856" s="8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9"/>
      <c r="AD1856" s="9"/>
      <c r="AE1856" s="9"/>
      <c r="AF1856" s="10"/>
      <c r="AG1856" s="11"/>
      <c r="AH1856" s="7"/>
      <c r="AI1856" s="7"/>
    </row>
    <row r="1857" spans="1:35" x14ac:dyDescent="0.2">
      <c r="A1857" s="7"/>
      <c r="B1857" s="8"/>
      <c r="C1857" s="8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9"/>
      <c r="AD1857" s="9"/>
      <c r="AE1857" s="9"/>
      <c r="AF1857" s="10"/>
      <c r="AG1857" s="11"/>
      <c r="AH1857" s="7"/>
      <c r="AI1857" s="7"/>
    </row>
    <row r="1858" spans="1:35" x14ac:dyDescent="0.2">
      <c r="A1858" s="7"/>
      <c r="B1858" s="8"/>
      <c r="C1858" s="8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9"/>
      <c r="AD1858" s="9"/>
      <c r="AE1858" s="9"/>
      <c r="AF1858" s="10"/>
      <c r="AG1858" s="11"/>
      <c r="AH1858" s="7"/>
      <c r="AI1858" s="7"/>
    </row>
    <row r="1859" spans="1:35" x14ac:dyDescent="0.2">
      <c r="A1859" s="7"/>
      <c r="B1859" s="8"/>
      <c r="C1859" s="8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9"/>
      <c r="AD1859" s="9"/>
      <c r="AE1859" s="9"/>
      <c r="AF1859" s="10"/>
      <c r="AG1859" s="11"/>
      <c r="AH1859" s="7"/>
      <c r="AI1859" s="7"/>
    </row>
    <row r="1860" spans="1:35" x14ac:dyDescent="0.2">
      <c r="A1860" s="7"/>
      <c r="B1860" s="8"/>
      <c r="C1860" s="8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9"/>
      <c r="AD1860" s="9"/>
      <c r="AE1860" s="9"/>
      <c r="AF1860" s="10"/>
      <c r="AG1860" s="11"/>
      <c r="AH1860" s="7"/>
      <c r="AI1860" s="7"/>
    </row>
    <row r="1861" spans="1:35" x14ac:dyDescent="0.2">
      <c r="A1861" s="7"/>
      <c r="B1861" s="8"/>
      <c r="C1861" s="8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9"/>
      <c r="AD1861" s="9"/>
      <c r="AE1861" s="9"/>
      <c r="AF1861" s="10"/>
      <c r="AG1861" s="11"/>
      <c r="AH1861" s="7"/>
      <c r="AI1861" s="7"/>
    </row>
    <row r="1862" spans="1:35" x14ac:dyDescent="0.2">
      <c r="A1862" s="7"/>
      <c r="B1862" s="8"/>
      <c r="C1862" s="8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9"/>
      <c r="AD1862" s="9"/>
      <c r="AE1862" s="9"/>
      <c r="AF1862" s="10"/>
      <c r="AG1862" s="11"/>
      <c r="AH1862" s="7"/>
      <c r="AI1862" s="7"/>
    </row>
    <row r="1863" spans="1:35" x14ac:dyDescent="0.2">
      <c r="A1863" s="7"/>
      <c r="B1863" s="8"/>
      <c r="C1863" s="8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9"/>
      <c r="AD1863" s="9"/>
      <c r="AE1863" s="9"/>
      <c r="AF1863" s="10"/>
      <c r="AG1863" s="11"/>
      <c r="AH1863" s="7"/>
      <c r="AI1863" s="7"/>
    </row>
    <row r="1864" spans="1:35" x14ac:dyDescent="0.2">
      <c r="A1864" s="7"/>
      <c r="B1864" s="8"/>
      <c r="C1864" s="8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9"/>
      <c r="AD1864" s="9"/>
      <c r="AE1864" s="9"/>
      <c r="AF1864" s="10"/>
      <c r="AG1864" s="11"/>
      <c r="AH1864" s="7"/>
      <c r="AI1864" s="7"/>
    </row>
    <row r="1865" spans="1:35" x14ac:dyDescent="0.2">
      <c r="A1865" s="7"/>
      <c r="B1865" s="8"/>
      <c r="C1865" s="8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9"/>
      <c r="AD1865" s="9"/>
      <c r="AE1865" s="9"/>
      <c r="AF1865" s="10"/>
      <c r="AG1865" s="11"/>
      <c r="AH1865" s="7"/>
      <c r="AI1865" s="7"/>
    </row>
    <row r="1866" spans="1:35" x14ac:dyDescent="0.2">
      <c r="A1866" s="7"/>
      <c r="B1866" s="8"/>
      <c r="C1866" s="8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9"/>
      <c r="AD1866" s="9"/>
      <c r="AE1866" s="9"/>
      <c r="AF1866" s="10"/>
      <c r="AG1866" s="11"/>
      <c r="AH1866" s="7"/>
      <c r="AI1866" s="7"/>
    </row>
    <row r="1867" spans="1:35" x14ac:dyDescent="0.2">
      <c r="A1867" s="7"/>
      <c r="B1867" s="8"/>
      <c r="C1867" s="8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9"/>
      <c r="AD1867" s="9"/>
      <c r="AE1867" s="9"/>
      <c r="AF1867" s="10"/>
      <c r="AG1867" s="11"/>
      <c r="AH1867" s="7"/>
      <c r="AI1867" s="7"/>
    </row>
    <row r="1868" spans="1:35" x14ac:dyDescent="0.2">
      <c r="A1868" s="7"/>
      <c r="B1868" s="8"/>
      <c r="C1868" s="8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9"/>
      <c r="AD1868" s="9"/>
      <c r="AE1868" s="9"/>
      <c r="AF1868" s="10"/>
      <c r="AG1868" s="11"/>
      <c r="AH1868" s="7"/>
      <c r="AI1868" s="7"/>
    </row>
    <row r="1869" spans="1:35" x14ac:dyDescent="0.2">
      <c r="A1869" s="7"/>
      <c r="B1869" s="8"/>
      <c r="C1869" s="8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9"/>
      <c r="AD1869" s="9"/>
      <c r="AE1869" s="9"/>
      <c r="AF1869" s="10"/>
      <c r="AG1869" s="11"/>
      <c r="AH1869" s="7"/>
      <c r="AI1869" s="7"/>
    </row>
    <row r="1870" spans="1:35" x14ac:dyDescent="0.2">
      <c r="A1870" s="7"/>
      <c r="B1870" s="8"/>
      <c r="C1870" s="8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9"/>
      <c r="AD1870" s="9"/>
      <c r="AE1870" s="9"/>
      <c r="AF1870" s="10"/>
      <c r="AG1870" s="11"/>
      <c r="AH1870" s="7"/>
      <c r="AI1870" s="7"/>
    </row>
    <row r="1871" spans="1:35" x14ac:dyDescent="0.2">
      <c r="A1871" s="7"/>
      <c r="B1871" s="8"/>
      <c r="C1871" s="8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9"/>
      <c r="AD1871" s="9"/>
      <c r="AE1871" s="9"/>
      <c r="AF1871" s="10"/>
      <c r="AG1871" s="11"/>
      <c r="AH1871" s="7"/>
      <c r="AI1871" s="7"/>
    </row>
    <row r="1872" spans="1:35" x14ac:dyDescent="0.2">
      <c r="A1872" s="7"/>
      <c r="B1872" s="8"/>
      <c r="C1872" s="8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9"/>
      <c r="AD1872" s="9"/>
      <c r="AE1872" s="9"/>
      <c r="AF1872" s="10"/>
      <c r="AG1872" s="11"/>
      <c r="AH1872" s="7"/>
      <c r="AI1872" s="7"/>
    </row>
    <row r="1873" spans="1:35" x14ac:dyDescent="0.2">
      <c r="A1873" s="7"/>
      <c r="B1873" s="8"/>
      <c r="C1873" s="8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9"/>
      <c r="AD1873" s="9"/>
      <c r="AE1873" s="9"/>
      <c r="AF1873" s="10"/>
      <c r="AG1873" s="11"/>
      <c r="AH1873" s="7"/>
      <c r="AI1873" s="7"/>
    </row>
    <row r="1874" spans="1:35" x14ac:dyDescent="0.2">
      <c r="A1874" s="7"/>
      <c r="B1874" s="8"/>
      <c r="C1874" s="8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9"/>
      <c r="AD1874" s="9"/>
      <c r="AE1874" s="9"/>
      <c r="AF1874" s="10"/>
      <c r="AG1874" s="11"/>
      <c r="AH1874" s="7"/>
      <c r="AI1874" s="7"/>
    </row>
    <row r="1875" spans="1:35" x14ac:dyDescent="0.2">
      <c r="A1875" s="7"/>
      <c r="B1875" s="8"/>
      <c r="C1875" s="8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9"/>
      <c r="AD1875" s="9"/>
      <c r="AE1875" s="9"/>
      <c r="AF1875" s="10"/>
      <c r="AG1875" s="11"/>
      <c r="AH1875" s="7"/>
      <c r="AI1875" s="7"/>
    </row>
    <row r="1876" spans="1:35" x14ac:dyDescent="0.2">
      <c r="A1876" s="7"/>
      <c r="B1876" s="8"/>
      <c r="C1876" s="8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9"/>
      <c r="AD1876" s="9"/>
      <c r="AE1876" s="9"/>
      <c r="AF1876" s="10"/>
      <c r="AG1876" s="11"/>
      <c r="AH1876" s="7"/>
      <c r="AI1876" s="7"/>
    </row>
    <row r="1877" spans="1:35" x14ac:dyDescent="0.2">
      <c r="A1877" s="7"/>
      <c r="B1877" s="8"/>
      <c r="C1877" s="8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9"/>
      <c r="AD1877" s="9"/>
      <c r="AE1877" s="9"/>
      <c r="AF1877" s="10"/>
      <c r="AG1877" s="11"/>
      <c r="AH1877" s="7"/>
      <c r="AI1877" s="7"/>
    </row>
    <row r="1878" spans="1:35" x14ac:dyDescent="0.2">
      <c r="A1878" s="7"/>
      <c r="B1878" s="8"/>
      <c r="C1878" s="8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9"/>
      <c r="AD1878" s="9"/>
      <c r="AE1878" s="9"/>
      <c r="AF1878" s="10"/>
      <c r="AG1878" s="11"/>
      <c r="AH1878" s="7"/>
      <c r="AI1878" s="7"/>
    </row>
    <row r="1879" spans="1:35" x14ac:dyDescent="0.2">
      <c r="A1879" s="7"/>
      <c r="B1879" s="8"/>
      <c r="C1879" s="8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9"/>
      <c r="AD1879" s="9"/>
      <c r="AE1879" s="9"/>
      <c r="AF1879" s="10"/>
      <c r="AG1879" s="11"/>
      <c r="AH1879" s="7"/>
      <c r="AI1879" s="7"/>
    </row>
    <row r="1880" spans="1:35" x14ac:dyDescent="0.2">
      <c r="A1880" s="7"/>
      <c r="B1880" s="8"/>
      <c r="C1880" s="8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9"/>
      <c r="AD1880" s="9"/>
      <c r="AE1880" s="9"/>
      <c r="AF1880" s="10"/>
      <c r="AG1880" s="11"/>
      <c r="AH1880" s="7"/>
      <c r="AI1880" s="7"/>
    </row>
    <row r="1881" spans="1:35" x14ac:dyDescent="0.2">
      <c r="A1881" s="7"/>
      <c r="B1881" s="8"/>
      <c r="C1881" s="8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9"/>
      <c r="AD1881" s="9"/>
      <c r="AE1881" s="9"/>
      <c r="AF1881" s="10"/>
      <c r="AG1881" s="11"/>
      <c r="AH1881" s="7"/>
      <c r="AI1881" s="7"/>
    </row>
    <row r="1882" spans="1:35" x14ac:dyDescent="0.2">
      <c r="A1882" s="7"/>
      <c r="B1882" s="8"/>
      <c r="C1882" s="8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9"/>
      <c r="AD1882" s="9"/>
      <c r="AE1882" s="9"/>
      <c r="AF1882" s="10"/>
      <c r="AG1882" s="11"/>
      <c r="AH1882" s="7"/>
      <c r="AI1882" s="7"/>
    </row>
    <row r="1883" spans="1:35" x14ac:dyDescent="0.2">
      <c r="A1883" s="7"/>
      <c r="B1883" s="8"/>
      <c r="C1883" s="8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9"/>
      <c r="AD1883" s="9"/>
      <c r="AE1883" s="9"/>
      <c r="AF1883" s="10"/>
      <c r="AG1883" s="11"/>
      <c r="AH1883" s="7"/>
      <c r="AI1883" s="7"/>
    </row>
    <row r="1884" spans="1:35" x14ac:dyDescent="0.2">
      <c r="A1884" s="7"/>
      <c r="B1884" s="8"/>
      <c r="C1884" s="8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9"/>
      <c r="AD1884" s="9"/>
      <c r="AE1884" s="9"/>
      <c r="AF1884" s="10"/>
      <c r="AG1884" s="11"/>
      <c r="AH1884" s="7"/>
      <c r="AI1884" s="7"/>
    </row>
    <row r="1885" spans="1:35" x14ac:dyDescent="0.2">
      <c r="A1885" s="7"/>
      <c r="B1885" s="8"/>
      <c r="C1885" s="8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9"/>
      <c r="AD1885" s="9"/>
      <c r="AE1885" s="9"/>
      <c r="AF1885" s="10"/>
      <c r="AG1885" s="11"/>
      <c r="AH1885" s="7"/>
      <c r="AI1885" s="7"/>
    </row>
    <row r="1886" spans="1:35" x14ac:dyDescent="0.2">
      <c r="A1886" s="7"/>
      <c r="B1886" s="8"/>
      <c r="C1886" s="8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9"/>
      <c r="AD1886" s="9"/>
      <c r="AE1886" s="9"/>
      <c r="AF1886" s="10"/>
      <c r="AG1886" s="11"/>
      <c r="AH1886" s="7"/>
      <c r="AI1886" s="7"/>
    </row>
    <row r="1887" spans="1:35" x14ac:dyDescent="0.2">
      <c r="A1887" s="7"/>
      <c r="B1887" s="8"/>
      <c r="C1887" s="8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9"/>
      <c r="AD1887" s="9"/>
      <c r="AE1887" s="9"/>
      <c r="AF1887" s="10"/>
      <c r="AG1887" s="11"/>
      <c r="AH1887" s="7"/>
      <c r="AI1887" s="7"/>
    </row>
    <row r="1888" spans="1:35" x14ac:dyDescent="0.2">
      <c r="A1888" s="7"/>
      <c r="B1888" s="8"/>
      <c r="C1888" s="8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9"/>
      <c r="AD1888" s="9"/>
      <c r="AE1888" s="9"/>
      <c r="AF1888" s="10"/>
      <c r="AG1888" s="11"/>
      <c r="AH1888" s="7"/>
      <c r="AI1888" s="7"/>
    </row>
    <row r="1889" spans="1:35" x14ac:dyDescent="0.2">
      <c r="A1889" s="7"/>
      <c r="B1889" s="8"/>
      <c r="C1889" s="8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9"/>
      <c r="AD1889" s="9"/>
      <c r="AE1889" s="9"/>
      <c r="AF1889" s="10"/>
      <c r="AG1889" s="11"/>
      <c r="AH1889" s="7"/>
      <c r="AI1889" s="7"/>
    </row>
    <row r="1890" spans="1:35" x14ac:dyDescent="0.2">
      <c r="A1890" s="7"/>
      <c r="B1890" s="8"/>
      <c r="C1890" s="8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9"/>
      <c r="AD1890" s="9"/>
      <c r="AE1890" s="9"/>
      <c r="AF1890" s="10"/>
      <c r="AG1890" s="11"/>
      <c r="AH1890" s="7"/>
      <c r="AI1890" s="7"/>
    </row>
    <row r="1891" spans="1:35" x14ac:dyDescent="0.2">
      <c r="A1891" s="7"/>
      <c r="B1891" s="8"/>
      <c r="C1891" s="8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9"/>
      <c r="AD1891" s="9"/>
      <c r="AE1891" s="9"/>
      <c r="AF1891" s="10"/>
      <c r="AG1891" s="11"/>
      <c r="AH1891" s="7"/>
      <c r="AI1891" s="7"/>
    </row>
    <row r="1892" spans="1:35" x14ac:dyDescent="0.2">
      <c r="A1892" s="7"/>
      <c r="B1892" s="8"/>
      <c r="C1892" s="8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9"/>
      <c r="AD1892" s="9"/>
      <c r="AE1892" s="9"/>
      <c r="AF1892" s="10"/>
      <c r="AG1892" s="11"/>
      <c r="AH1892" s="7"/>
      <c r="AI1892" s="7"/>
    </row>
    <row r="1893" spans="1:35" x14ac:dyDescent="0.2">
      <c r="A1893" s="7"/>
      <c r="B1893" s="8"/>
      <c r="C1893" s="8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9"/>
      <c r="AD1893" s="9"/>
      <c r="AE1893" s="9"/>
      <c r="AF1893" s="10"/>
      <c r="AG1893" s="11"/>
      <c r="AH1893" s="7"/>
      <c r="AI1893" s="7"/>
    </row>
    <row r="1894" spans="1:35" x14ac:dyDescent="0.2">
      <c r="A1894" s="7"/>
      <c r="B1894" s="8"/>
      <c r="C1894" s="8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9"/>
      <c r="AD1894" s="9"/>
      <c r="AE1894" s="9"/>
      <c r="AF1894" s="10"/>
      <c r="AG1894" s="11"/>
      <c r="AH1894" s="7"/>
      <c r="AI1894" s="7"/>
    </row>
    <row r="1895" spans="1:35" x14ac:dyDescent="0.2">
      <c r="A1895" s="7"/>
      <c r="B1895" s="8"/>
      <c r="C1895" s="8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9"/>
      <c r="AD1895" s="9"/>
      <c r="AE1895" s="9"/>
      <c r="AF1895" s="10"/>
      <c r="AG1895" s="11"/>
      <c r="AH1895" s="7"/>
      <c r="AI1895" s="7"/>
    </row>
    <row r="1896" spans="1:35" x14ac:dyDescent="0.2">
      <c r="A1896" s="7"/>
      <c r="B1896" s="8"/>
      <c r="C1896" s="8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9"/>
      <c r="AD1896" s="9"/>
      <c r="AE1896" s="9"/>
      <c r="AF1896" s="10"/>
      <c r="AG1896" s="11"/>
      <c r="AH1896" s="7"/>
      <c r="AI1896" s="7"/>
    </row>
    <row r="1897" spans="1:35" x14ac:dyDescent="0.2">
      <c r="A1897" s="7"/>
      <c r="B1897" s="8"/>
      <c r="C1897" s="8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9"/>
      <c r="AD1897" s="9"/>
      <c r="AE1897" s="9"/>
      <c r="AF1897" s="10"/>
      <c r="AG1897" s="11"/>
      <c r="AH1897" s="7"/>
      <c r="AI1897" s="7"/>
    </row>
    <row r="1898" spans="1:35" x14ac:dyDescent="0.2">
      <c r="A1898" s="7"/>
      <c r="B1898" s="8"/>
      <c r="C1898" s="8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9"/>
      <c r="AD1898" s="9"/>
      <c r="AE1898" s="9"/>
      <c r="AF1898" s="10"/>
      <c r="AG1898" s="11"/>
      <c r="AH1898" s="7"/>
      <c r="AI1898" s="7"/>
    </row>
    <row r="1899" spans="1:35" x14ac:dyDescent="0.2">
      <c r="A1899" s="7"/>
      <c r="B1899" s="8"/>
      <c r="C1899" s="8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9"/>
      <c r="AD1899" s="9"/>
      <c r="AE1899" s="9"/>
      <c r="AF1899" s="10"/>
      <c r="AG1899" s="11"/>
      <c r="AH1899" s="7"/>
      <c r="AI1899" s="7"/>
    </row>
    <row r="1900" spans="1:35" x14ac:dyDescent="0.2">
      <c r="A1900" s="7"/>
      <c r="B1900" s="8"/>
      <c r="C1900" s="8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9"/>
      <c r="AD1900" s="9"/>
      <c r="AE1900" s="9"/>
      <c r="AF1900" s="10"/>
      <c r="AG1900" s="11"/>
      <c r="AH1900" s="7"/>
      <c r="AI1900" s="7"/>
    </row>
    <row r="1901" spans="1:35" x14ac:dyDescent="0.2">
      <c r="A1901" s="7"/>
      <c r="B1901" s="8"/>
      <c r="C1901" s="8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9"/>
      <c r="AD1901" s="9"/>
      <c r="AE1901" s="9"/>
      <c r="AF1901" s="10"/>
      <c r="AG1901" s="11"/>
      <c r="AH1901" s="7"/>
      <c r="AI1901" s="7"/>
    </row>
    <row r="1902" spans="1:35" x14ac:dyDescent="0.2">
      <c r="A1902" s="7"/>
      <c r="B1902" s="8"/>
      <c r="C1902" s="8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9"/>
      <c r="AD1902" s="9"/>
      <c r="AE1902" s="9"/>
      <c r="AF1902" s="10"/>
      <c r="AG1902" s="11"/>
      <c r="AH1902" s="7"/>
      <c r="AI1902" s="7"/>
    </row>
    <row r="1903" spans="1:35" x14ac:dyDescent="0.2">
      <c r="A1903" s="7"/>
      <c r="B1903" s="8"/>
      <c r="C1903" s="8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9"/>
      <c r="AD1903" s="9"/>
      <c r="AE1903" s="9"/>
      <c r="AF1903" s="10"/>
      <c r="AG1903" s="11"/>
      <c r="AH1903" s="7"/>
      <c r="AI1903" s="7"/>
    </row>
    <row r="1904" spans="1:35" x14ac:dyDescent="0.2">
      <c r="A1904" s="7"/>
      <c r="B1904" s="8"/>
      <c r="C1904" s="8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9"/>
      <c r="AD1904" s="9"/>
      <c r="AE1904" s="9"/>
      <c r="AF1904" s="10"/>
      <c r="AG1904" s="11"/>
      <c r="AH1904" s="7"/>
      <c r="AI1904" s="7"/>
    </row>
    <row r="1905" spans="1:35" x14ac:dyDescent="0.2">
      <c r="A1905" s="7"/>
      <c r="B1905" s="8"/>
      <c r="C1905" s="8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9"/>
      <c r="AD1905" s="9"/>
      <c r="AE1905" s="9"/>
      <c r="AF1905" s="10"/>
      <c r="AG1905" s="11"/>
      <c r="AH1905" s="7"/>
      <c r="AI1905" s="7"/>
    </row>
    <row r="1906" spans="1:35" x14ac:dyDescent="0.2">
      <c r="A1906" s="7"/>
      <c r="B1906" s="8"/>
      <c r="C1906" s="8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9"/>
      <c r="AD1906" s="9"/>
      <c r="AE1906" s="9"/>
      <c r="AF1906" s="10"/>
      <c r="AG1906" s="11"/>
      <c r="AH1906" s="7"/>
      <c r="AI1906" s="7"/>
    </row>
    <row r="1907" spans="1:35" x14ac:dyDescent="0.2">
      <c r="A1907" s="7"/>
      <c r="B1907" s="8"/>
      <c r="C1907" s="8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9"/>
      <c r="AD1907" s="9"/>
      <c r="AE1907" s="9"/>
      <c r="AF1907" s="10"/>
      <c r="AG1907" s="11"/>
      <c r="AH1907" s="7"/>
      <c r="AI1907" s="7"/>
    </row>
    <row r="1908" spans="1:35" x14ac:dyDescent="0.2">
      <c r="A1908" s="7"/>
      <c r="B1908" s="8"/>
      <c r="C1908" s="8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9"/>
      <c r="AD1908" s="9"/>
      <c r="AE1908" s="9"/>
      <c r="AF1908" s="10"/>
      <c r="AG1908" s="11"/>
      <c r="AH1908" s="7"/>
      <c r="AI1908" s="7"/>
    </row>
    <row r="1909" spans="1:35" x14ac:dyDescent="0.2">
      <c r="A1909" s="7"/>
      <c r="B1909" s="8"/>
      <c r="C1909" s="8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9"/>
      <c r="AD1909" s="9"/>
      <c r="AE1909" s="9"/>
      <c r="AF1909" s="10"/>
      <c r="AG1909" s="11"/>
      <c r="AH1909" s="7"/>
      <c r="AI1909" s="7"/>
    </row>
    <row r="1910" spans="1:35" x14ac:dyDescent="0.2">
      <c r="A1910" s="7"/>
      <c r="B1910" s="8"/>
      <c r="C1910" s="8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9"/>
      <c r="AD1910" s="9"/>
      <c r="AE1910" s="9"/>
      <c r="AF1910" s="10"/>
      <c r="AG1910" s="11"/>
      <c r="AH1910" s="7"/>
      <c r="AI1910" s="7"/>
    </row>
    <row r="1911" spans="1:35" x14ac:dyDescent="0.2">
      <c r="A1911" s="7"/>
      <c r="B1911" s="8"/>
      <c r="C1911" s="8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9"/>
      <c r="AD1911" s="9"/>
      <c r="AE1911" s="9"/>
      <c r="AF1911" s="10"/>
      <c r="AG1911" s="11"/>
      <c r="AH1911" s="7"/>
      <c r="AI1911" s="7"/>
    </row>
    <row r="1912" spans="1:35" x14ac:dyDescent="0.2">
      <c r="A1912" s="7"/>
      <c r="B1912" s="8"/>
      <c r="C1912" s="8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9"/>
      <c r="AD1912" s="9"/>
      <c r="AE1912" s="9"/>
      <c r="AF1912" s="10"/>
      <c r="AG1912" s="11"/>
      <c r="AH1912" s="7"/>
      <c r="AI1912" s="7"/>
    </row>
    <row r="1913" spans="1:35" x14ac:dyDescent="0.2">
      <c r="A1913" s="7"/>
      <c r="B1913" s="8"/>
      <c r="C1913" s="8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9"/>
      <c r="AD1913" s="9"/>
      <c r="AE1913" s="9"/>
      <c r="AF1913" s="10"/>
      <c r="AG1913" s="11"/>
      <c r="AH1913" s="7"/>
      <c r="AI1913" s="7"/>
    </row>
    <row r="1914" spans="1:35" x14ac:dyDescent="0.2">
      <c r="A1914" s="7"/>
      <c r="B1914" s="8"/>
      <c r="C1914" s="8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9"/>
      <c r="AD1914" s="9"/>
      <c r="AE1914" s="9"/>
      <c r="AF1914" s="10"/>
      <c r="AG1914" s="11"/>
      <c r="AH1914" s="7"/>
      <c r="AI1914" s="7"/>
    </row>
    <row r="1915" spans="1:35" x14ac:dyDescent="0.2">
      <c r="A1915" s="7"/>
      <c r="B1915" s="8"/>
      <c r="C1915" s="8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9"/>
      <c r="AD1915" s="9"/>
      <c r="AE1915" s="9"/>
      <c r="AF1915" s="10"/>
      <c r="AG1915" s="11"/>
      <c r="AH1915" s="7"/>
      <c r="AI1915" s="7"/>
    </row>
    <row r="1916" spans="1:35" x14ac:dyDescent="0.2">
      <c r="A1916" s="7"/>
      <c r="B1916" s="8"/>
      <c r="C1916" s="8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9"/>
      <c r="AD1916" s="9"/>
      <c r="AE1916" s="9"/>
      <c r="AF1916" s="10"/>
      <c r="AG1916" s="11"/>
      <c r="AH1916" s="7"/>
      <c r="AI1916" s="7"/>
    </row>
    <row r="1917" spans="1:35" x14ac:dyDescent="0.2">
      <c r="A1917" s="7"/>
      <c r="B1917" s="8"/>
      <c r="C1917" s="8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9"/>
      <c r="AD1917" s="9"/>
      <c r="AE1917" s="9"/>
      <c r="AF1917" s="10"/>
      <c r="AG1917" s="11"/>
      <c r="AH1917" s="7"/>
      <c r="AI1917" s="7"/>
    </row>
    <row r="1918" spans="1:35" x14ac:dyDescent="0.2">
      <c r="A1918" s="7"/>
      <c r="B1918" s="8"/>
      <c r="C1918" s="8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9"/>
      <c r="AD1918" s="9"/>
      <c r="AE1918" s="9"/>
      <c r="AF1918" s="10"/>
      <c r="AG1918" s="11"/>
      <c r="AH1918" s="7"/>
      <c r="AI1918" s="7"/>
    </row>
    <row r="1919" spans="1:35" x14ac:dyDescent="0.2">
      <c r="A1919" s="7"/>
      <c r="B1919" s="8"/>
      <c r="C1919" s="8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9"/>
      <c r="AD1919" s="9"/>
      <c r="AE1919" s="9"/>
      <c r="AF1919" s="10"/>
      <c r="AG1919" s="11"/>
      <c r="AH1919" s="7"/>
      <c r="AI1919" s="7"/>
    </row>
    <row r="1920" spans="1:35" x14ac:dyDescent="0.2">
      <c r="A1920" s="7"/>
      <c r="B1920" s="8"/>
      <c r="C1920" s="8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9"/>
      <c r="AD1920" s="9"/>
      <c r="AE1920" s="9"/>
      <c r="AF1920" s="10"/>
      <c r="AG1920" s="11"/>
      <c r="AH1920" s="7"/>
      <c r="AI1920" s="7"/>
    </row>
    <row r="1921" spans="1:35" x14ac:dyDescent="0.2">
      <c r="A1921" s="7"/>
      <c r="B1921" s="8"/>
      <c r="C1921" s="8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9"/>
      <c r="AD1921" s="9"/>
      <c r="AE1921" s="9"/>
      <c r="AF1921" s="10"/>
      <c r="AG1921" s="11"/>
      <c r="AH1921" s="7"/>
      <c r="AI1921" s="7"/>
    </row>
    <row r="1922" spans="1:35" x14ac:dyDescent="0.2">
      <c r="A1922" s="7"/>
      <c r="B1922" s="8"/>
      <c r="C1922" s="8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9"/>
      <c r="AD1922" s="9"/>
      <c r="AE1922" s="9"/>
      <c r="AF1922" s="10"/>
      <c r="AG1922" s="11"/>
      <c r="AH1922" s="7"/>
      <c r="AI1922" s="7"/>
    </row>
    <row r="1923" spans="1:35" x14ac:dyDescent="0.2">
      <c r="A1923" s="7"/>
      <c r="B1923" s="8"/>
      <c r="C1923" s="8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9"/>
      <c r="AD1923" s="9"/>
      <c r="AE1923" s="9"/>
      <c r="AF1923" s="10"/>
      <c r="AG1923" s="11"/>
      <c r="AH1923" s="7"/>
      <c r="AI1923" s="7"/>
    </row>
    <row r="1924" spans="1:35" x14ac:dyDescent="0.2">
      <c r="A1924" s="7"/>
      <c r="B1924" s="8"/>
      <c r="C1924" s="8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9"/>
      <c r="AD1924" s="9"/>
      <c r="AE1924" s="9"/>
      <c r="AF1924" s="10"/>
      <c r="AG1924" s="11"/>
      <c r="AH1924" s="7"/>
      <c r="AI1924" s="7"/>
    </row>
    <row r="1925" spans="1:35" x14ac:dyDescent="0.2">
      <c r="A1925" s="7"/>
      <c r="B1925" s="8"/>
      <c r="C1925" s="8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9"/>
      <c r="AD1925" s="9"/>
      <c r="AE1925" s="9"/>
      <c r="AF1925" s="10"/>
      <c r="AG1925" s="11"/>
      <c r="AH1925" s="7"/>
      <c r="AI1925" s="7"/>
    </row>
    <row r="1926" spans="1:35" x14ac:dyDescent="0.2">
      <c r="A1926" s="7"/>
      <c r="B1926" s="8"/>
      <c r="C1926" s="8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9"/>
      <c r="AD1926" s="9"/>
      <c r="AE1926" s="9"/>
      <c r="AF1926" s="10"/>
      <c r="AG1926" s="11"/>
      <c r="AH1926" s="7"/>
      <c r="AI1926" s="7"/>
    </row>
    <row r="1927" spans="1:35" x14ac:dyDescent="0.2">
      <c r="A1927" s="7"/>
      <c r="B1927" s="8"/>
      <c r="C1927" s="8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9"/>
      <c r="AD1927" s="9"/>
      <c r="AE1927" s="9"/>
      <c r="AF1927" s="10"/>
      <c r="AG1927" s="11"/>
      <c r="AH1927" s="7"/>
      <c r="AI1927" s="7"/>
    </row>
    <row r="1928" spans="1:35" x14ac:dyDescent="0.2">
      <c r="A1928" s="7"/>
      <c r="B1928" s="8"/>
      <c r="C1928" s="8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9"/>
      <c r="AD1928" s="9"/>
      <c r="AE1928" s="9"/>
      <c r="AF1928" s="10"/>
      <c r="AG1928" s="11"/>
      <c r="AH1928" s="7"/>
      <c r="AI1928" s="7"/>
    </row>
    <row r="1929" spans="1:35" x14ac:dyDescent="0.2">
      <c r="A1929" s="7"/>
      <c r="B1929" s="8"/>
      <c r="C1929" s="8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9"/>
      <c r="AD1929" s="9"/>
      <c r="AE1929" s="9"/>
      <c r="AF1929" s="10"/>
      <c r="AG1929" s="11"/>
      <c r="AH1929" s="7"/>
      <c r="AI1929" s="7"/>
    </row>
    <row r="1930" spans="1:35" x14ac:dyDescent="0.2">
      <c r="A1930" s="7"/>
      <c r="B1930" s="8"/>
      <c r="C1930" s="8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9"/>
      <c r="AD1930" s="9"/>
      <c r="AE1930" s="9"/>
      <c r="AF1930" s="10"/>
      <c r="AG1930" s="11"/>
      <c r="AH1930" s="7"/>
      <c r="AI1930" s="7"/>
    </row>
    <row r="1931" spans="1:35" x14ac:dyDescent="0.2">
      <c r="A1931" s="7"/>
      <c r="B1931" s="8"/>
      <c r="C1931" s="8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9"/>
      <c r="AD1931" s="9"/>
      <c r="AE1931" s="9"/>
      <c r="AF1931" s="10"/>
      <c r="AG1931" s="11"/>
      <c r="AH1931" s="7"/>
      <c r="AI1931" s="7"/>
    </row>
    <row r="1932" spans="1:35" x14ac:dyDescent="0.2">
      <c r="A1932" s="7"/>
      <c r="B1932" s="8"/>
      <c r="C1932" s="8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9"/>
      <c r="AD1932" s="9"/>
      <c r="AE1932" s="9"/>
      <c r="AF1932" s="10"/>
      <c r="AG1932" s="11"/>
      <c r="AH1932" s="7"/>
      <c r="AI1932" s="7"/>
    </row>
    <row r="1933" spans="1:35" x14ac:dyDescent="0.2">
      <c r="A1933" s="7"/>
      <c r="B1933" s="8"/>
      <c r="C1933" s="8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9"/>
      <c r="AD1933" s="9"/>
      <c r="AE1933" s="9"/>
      <c r="AF1933" s="10"/>
      <c r="AG1933" s="11"/>
      <c r="AH1933" s="7"/>
      <c r="AI1933" s="7"/>
    </row>
    <row r="1934" spans="1:35" x14ac:dyDescent="0.2">
      <c r="A1934" s="7"/>
      <c r="B1934" s="8"/>
      <c r="C1934" s="8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9"/>
      <c r="AD1934" s="9"/>
      <c r="AE1934" s="9"/>
      <c r="AF1934" s="10"/>
      <c r="AG1934" s="11"/>
      <c r="AH1934" s="7"/>
      <c r="AI1934" s="7"/>
    </row>
    <row r="1935" spans="1:35" x14ac:dyDescent="0.2">
      <c r="A1935" s="7"/>
      <c r="B1935" s="8"/>
      <c r="C1935" s="8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9"/>
      <c r="AD1935" s="9"/>
      <c r="AE1935" s="9"/>
      <c r="AF1935" s="10"/>
      <c r="AG1935" s="11"/>
      <c r="AH1935" s="7"/>
      <c r="AI1935" s="7"/>
    </row>
    <row r="1936" spans="1:35" x14ac:dyDescent="0.2">
      <c r="A1936" s="7"/>
      <c r="B1936" s="8"/>
      <c r="C1936" s="8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9"/>
      <c r="AD1936" s="9"/>
      <c r="AE1936" s="9"/>
      <c r="AF1936" s="10"/>
      <c r="AG1936" s="11"/>
      <c r="AH1936" s="7"/>
      <c r="AI1936" s="7"/>
    </row>
    <row r="1937" spans="1:35" x14ac:dyDescent="0.2">
      <c r="A1937" s="7"/>
      <c r="B1937" s="8"/>
      <c r="C1937" s="8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9"/>
      <c r="AD1937" s="9"/>
      <c r="AE1937" s="9"/>
      <c r="AF1937" s="10"/>
      <c r="AG1937" s="11"/>
      <c r="AH1937" s="7"/>
      <c r="AI1937" s="7"/>
    </row>
    <row r="1938" spans="1:35" x14ac:dyDescent="0.2">
      <c r="A1938" s="7"/>
      <c r="B1938" s="8"/>
      <c r="C1938" s="8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9"/>
      <c r="AD1938" s="9"/>
      <c r="AE1938" s="9"/>
      <c r="AF1938" s="10"/>
      <c r="AG1938" s="11"/>
      <c r="AH1938" s="7"/>
      <c r="AI1938" s="7"/>
    </row>
    <row r="1939" spans="1:35" x14ac:dyDescent="0.2">
      <c r="A1939" s="7"/>
      <c r="B1939" s="8"/>
      <c r="C1939" s="8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9"/>
      <c r="AD1939" s="9"/>
      <c r="AE1939" s="9"/>
      <c r="AF1939" s="10"/>
      <c r="AG1939" s="11"/>
      <c r="AH1939" s="7"/>
      <c r="AI1939" s="7"/>
    </row>
    <row r="1940" spans="1:35" x14ac:dyDescent="0.2">
      <c r="A1940" s="7"/>
      <c r="B1940" s="8"/>
      <c r="C1940" s="8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9"/>
      <c r="AD1940" s="9"/>
      <c r="AE1940" s="9"/>
      <c r="AF1940" s="10"/>
      <c r="AG1940" s="11"/>
      <c r="AH1940" s="7"/>
      <c r="AI1940" s="7"/>
    </row>
    <row r="1941" spans="1:35" x14ac:dyDescent="0.2">
      <c r="A1941" s="7"/>
      <c r="B1941" s="8"/>
      <c r="C1941" s="8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9"/>
      <c r="AD1941" s="9"/>
      <c r="AE1941" s="9"/>
      <c r="AF1941" s="10"/>
      <c r="AG1941" s="11"/>
      <c r="AH1941" s="7"/>
      <c r="AI1941" s="7"/>
    </row>
    <row r="1942" spans="1:35" x14ac:dyDescent="0.2">
      <c r="A1942" s="7"/>
      <c r="B1942" s="8"/>
      <c r="C1942" s="8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9"/>
      <c r="AD1942" s="9"/>
      <c r="AE1942" s="9"/>
      <c r="AF1942" s="10"/>
      <c r="AG1942" s="11"/>
      <c r="AH1942" s="7"/>
      <c r="AI1942" s="7"/>
    </row>
    <row r="1943" spans="1:35" x14ac:dyDescent="0.2">
      <c r="A1943" s="7"/>
      <c r="B1943" s="8"/>
      <c r="C1943" s="8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9"/>
      <c r="AD1943" s="9"/>
      <c r="AE1943" s="9"/>
      <c r="AF1943" s="10"/>
      <c r="AG1943" s="11"/>
      <c r="AH1943" s="7"/>
      <c r="AI1943" s="7"/>
    </row>
    <row r="1944" spans="1:35" x14ac:dyDescent="0.2">
      <c r="A1944" s="7"/>
      <c r="B1944" s="8"/>
      <c r="C1944" s="8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9"/>
      <c r="AD1944" s="9"/>
      <c r="AE1944" s="9"/>
      <c r="AF1944" s="10"/>
      <c r="AG1944" s="11"/>
      <c r="AH1944" s="7"/>
      <c r="AI1944" s="7"/>
    </row>
    <row r="1945" spans="1:35" x14ac:dyDescent="0.2">
      <c r="A1945" s="7"/>
      <c r="B1945" s="8"/>
      <c r="C1945" s="8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9"/>
      <c r="AD1945" s="9"/>
      <c r="AE1945" s="9"/>
      <c r="AF1945" s="10"/>
      <c r="AG1945" s="11"/>
      <c r="AH1945" s="7"/>
      <c r="AI1945" s="7"/>
    </row>
    <row r="1946" spans="1:35" x14ac:dyDescent="0.2">
      <c r="A1946" s="7"/>
      <c r="B1946" s="8"/>
      <c r="C1946" s="8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9"/>
      <c r="AD1946" s="9"/>
      <c r="AE1946" s="9"/>
      <c r="AF1946" s="10"/>
      <c r="AG1946" s="11"/>
      <c r="AH1946" s="7"/>
      <c r="AI1946" s="7"/>
    </row>
    <row r="1947" spans="1:35" x14ac:dyDescent="0.2">
      <c r="A1947" s="7"/>
      <c r="B1947" s="8"/>
      <c r="C1947" s="8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9"/>
      <c r="AD1947" s="9"/>
      <c r="AE1947" s="9"/>
      <c r="AF1947" s="10"/>
      <c r="AG1947" s="11"/>
      <c r="AH1947" s="7"/>
      <c r="AI1947" s="7"/>
    </row>
    <row r="1948" spans="1:35" x14ac:dyDescent="0.2">
      <c r="A1948" s="7"/>
      <c r="B1948" s="8"/>
      <c r="C1948" s="8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9"/>
      <c r="AD1948" s="9"/>
      <c r="AE1948" s="9"/>
      <c r="AF1948" s="10"/>
      <c r="AG1948" s="11"/>
      <c r="AH1948" s="7"/>
      <c r="AI1948" s="7"/>
    </row>
    <row r="1949" spans="1:35" x14ac:dyDescent="0.2">
      <c r="A1949" s="7"/>
      <c r="B1949" s="8"/>
      <c r="C1949" s="8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9"/>
      <c r="AD1949" s="9"/>
      <c r="AE1949" s="9"/>
      <c r="AF1949" s="10"/>
      <c r="AG1949" s="11"/>
      <c r="AH1949" s="7"/>
      <c r="AI1949" s="7"/>
    </row>
    <row r="1950" spans="1:35" x14ac:dyDescent="0.2">
      <c r="A1950" s="7"/>
      <c r="B1950" s="8"/>
      <c r="C1950" s="8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9"/>
      <c r="AD1950" s="9"/>
      <c r="AE1950" s="9"/>
      <c r="AF1950" s="10"/>
      <c r="AG1950" s="11"/>
      <c r="AH1950" s="7"/>
      <c r="AI1950" s="7"/>
    </row>
    <row r="1951" spans="1:35" x14ac:dyDescent="0.2">
      <c r="A1951" s="7"/>
      <c r="B1951" s="8"/>
      <c r="C1951" s="8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9"/>
      <c r="AD1951" s="9"/>
      <c r="AE1951" s="9"/>
      <c r="AF1951" s="10"/>
      <c r="AG1951" s="11"/>
      <c r="AH1951" s="7"/>
      <c r="AI1951" s="7"/>
    </row>
    <row r="1952" spans="1:35" x14ac:dyDescent="0.2">
      <c r="A1952" s="7"/>
      <c r="B1952" s="8"/>
      <c r="C1952" s="8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9"/>
      <c r="AD1952" s="9"/>
      <c r="AE1952" s="9"/>
      <c r="AF1952" s="10"/>
      <c r="AG1952" s="11"/>
      <c r="AH1952" s="7"/>
      <c r="AI1952" s="7"/>
    </row>
    <row r="1953" spans="1:35" x14ac:dyDescent="0.2">
      <c r="A1953" s="7"/>
      <c r="B1953" s="8"/>
      <c r="C1953" s="8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9"/>
      <c r="AD1953" s="9"/>
      <c r="AE1953" s="9"/>
      <c r="AF1953" s="10"/>
      <c r="AG1953" s="11"/>
      <c r="AH1953" s="7"/>
      <c r="AI1953" s="7"/>
    </row>
    <row r="1954" spans="1:35" x14ac:dyDescent="0.2">
      <c r="A1954" s="7"/>
      <c r="B1954" s="8"/>
      <c r="C1954" s="8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9"/>
      <c r="AD1954" s="9"/>
      <c r="AE1954" s="9"/>
      <c r="AF1954" s="10"/>
      <c r="AG1954" s="11"/>
      <c r="AH1954" s="7"/>
      <c r="AI1954" s="7"/>
    </row>
    <row r="1955" spans="1:35" x14ac:dyDescent="0.2">
      <c r="A1955" s="7"/>
      <c r="B1955" s="8"/>
      <c r="C1955" s="8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9"/>
      <c r="AD1955" s="9"/>
      <c r="AE1955" s="9"/>
      <c r="AF1955" s="10"/>
      <c r="AG1955" s="11"/>
      <c r="AH1955" s="7"/>
      <c r="AI1955" s="7"/>
    </row>
    <row r="1956" spans="1:35" x14ac:dyDescent="0.2">
      <c r="A1956" s="7"/>
      <c r="B1956" s="8"/>
      <c r="C1956" s="8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9"/>
      <c r="AD1956" s="9"/>
      <c r="AE1956" s="9"/>
      <c r="AF1956" s="10"/>
      <c r="AG1956" s="11"/>
      <c r="AH1956" s="7"/>
      <c r="AI1956" s="7"/>
    </row>
    <row r="1957" spans="1:35" x14ac:dyDescent="0.2">
      <c r="A1957" s="7"/>
      <c r="B1957" s="8"/>
      <c r="C1957" s="8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9"/>
      <c r="AD1957" s="9"/>
      <c r="AE1957" s="9"/>
      <c r="AF1957" s="10"/>
      <c r="AG1957" s="11"/>
      <c r="AH1957" s="7"/>
      <c r="AI1957" s="7"/>
    </row>
    <row r="1958" spans="1:35" x14ac:dyDescent="0.2">
      <c r="A1958" s="7"/>
      <c r="B1958" s="8"/>
      <c r="C1958" s="8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9"/>
      <c r="AD1958" s="9"/>
      <c r="AE1958" s="9"/>
      <c r="AF1958" s="10"/>
      <c r="AG1958" s="11"/>
      <c r="AH1958" s="7"/>
      <c r="AI1958" s="7"/>
    </row>
    <row r="1959" spans="1:35" x14ac:dyDescent="0.2">
      <c r="A1959" s="7"/>
      <c r="B1959" s="8"/>
      <c r="C1959" s="8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9"/>
      <c r="AD1959" s="9"/>
      <c r="AE1959" s="9"/>
      <c r="AF1959" s="10"/>
      <c r="AG1959" s="11"/>
      <c r="AH1959" s="7"/>
      <c r="AI1959" s="7"/>
    </row>
    <row r="1960" spans="1:35" x14ac:dyDescent="0.2">
      <c r="A1960" s="7"/>
      <c r="B1960" s="8"/>
      <c r="C1960" s="8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9"/>
      <c r="AD1960" s="9"/>
      <c r="AE1960" s="9"/>
      <c r="AF1960" s="10"/>
      <c r="AG1960" s="11"/>
      <c r="AH1960" s="7"/>
      <c r="AI1960" s="7"/>
    </row>
    <row r="1961" spans="1:35" x14ac:dyDescent="0.2">
      <c r="A1961" s="7"/>
      <c r="B1961" s="8"/>
      <c r="C1961" s="8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9"/>
      <c r="AD1961" s="9"/>
      <c r="AE1961" s="9"/>
      <c r="AF1961" s="10"/>
      <c r="AG1961" s="11"/>
      <c r="AH1961" s="7"/>
      <c r="AI1961" s="7"/>
    </row>
    <row r="1962" spans="1:35" x14ac:dyDescent="0.2">
      <c r="A1962" s="7"/>
      <c r="B1962" s="8"/>
      <c r="C1962" s="8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9"/>
      <c r="AD1962" s="9"/>
      <c r="AE1962" s="9"/>
      <c r="AF1962" s="10"/>
      <c r="AG1962" s="11"/>
      <c r="AH1962" s="7"/>
      <c r="AI1962" s="7"/>
    </row>
    <row r="1963" spans="1:35" x14ac:dyDescent="0.2">
      <c r="A1963" s="7"/>
      <c r="B1963" s="8"/>
      <c r="C1963" s="8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9"/>
      <c r="AD1963" s="9"/>
      <c r="AE1963" s="9"/>
      <c r="AF1963" s="10"/>
      <c r="AG1963" s="11"/>
      <c r="AH1963" s="7"/>
      <c r="AI1963" s="7"/>
    </row>
    <row r="1964" spans="1:35" x14ac:dyDescent="0.2">
      <c r="A1964" s="7"/>
      <c r="B1964" s="8"/>
      <c r="C1964" s="8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9"/>
      <c r="AD1964" s="9"/>
      <c r="AE1964" s="9"/>
      <c r="AF1964" s="10"/>
      <c r="AG1964" s="11"/>
      <c r="AH1964" s="7"/>
      <c r="AI1964" s="7"/>
    </row>
    <row r="1965" spans="1:35" x14ac:dyDescent="0.2">
      <c r="A1965" s="7"/>
      <c r="B1965" s="8"/>
      <c r="C1965" s="8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9"/>
      <c r="AD1965" s="9"/>
      <c r="AE1965" s="9"/>
      <c r="AF1965" s="10"/>
      <c r="AG1965" s="11"/>
      <c r="AH1965" s="7"/>
      <c r="AI1965" s="7"/>
    </row>
    <row r="1966" spans="1:35" x14ac:dyDescent="0.2">
      <c r="A1966" s="7"/>
      <c r="B1966" s="8"/>
      <c r="C1966" s="8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9"/>
      <c r="AD1966" s="9"/>
      <c r="AE1966" s="9"/>
      <c r="AF1966" s="10"/>
      <c r="AG1966" s="11"/>
      <c r="AH1966" s="7"/>
      <c r="AI1966" s="7"/>
    </row>
    <row r="1967" spans="1:35" x14ac:dyDescent="0.2">
      <c r="A1967" s="7"/>
      <c r="B1967" s="8"/>
      <c r="C1967" s="8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9"/>
      <c r="AD1967" s="9"/>
      <c r="AE1967" s="9"/>
      <c r="AF1967" s="10"/>
      <c r="AG1967" s="11"/>
      <c r="AH1967" s="7"/>
      <c r="AI1967" s="7"/>
    </row>
    <row r="1968" spans="1:35" x14ac:dyDescent="0.2">
      <c r="A1968" s="7"/>
      <c r="B1968" s="8"/>
      <c r="C1968" s="8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9"/>
      <c r="AD1968" s="9"/>
      <c r="AE1968" s="9"/>
      <c r="AF1968" s="10"/>
      <c r="AG1968" s="11"/>
      <c r="AH1968" s="7"/>
      <c r="AI1968" s="7"/>
    </row>
    <row r="1969" spans="1:35" x14ac:dyDescent="0.2">
      <c r="A1969" s="7"/>
      <c r="B1969" s="8"/>
      <c r="C1969" s="8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9"/>
      <c r="AD1969" s="9"/>
      <c r="AE1969" s="9"/>
      <c r="AF1969" s="10"/>
      <c r="AG1969" s="11"/>
      <c r="AH1969" s="7"/>
      <c r="AI1969" s="7"/>
    </row>
    <row r="1970" spans="1:35" x14ac:dyDescent="0.2">
      <c r="A1970" s="7"/>
      <c r="B1970" s="8"/>
      <c r="C1970" s="8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9"/>
      <c r="AD1970" s="9"/>
      <c r="AE1970" s="9"/>
      <c r="AF1970" s="10"/>
      <c r="AG1970" s="11"/>
      <c r="AH1970" s="7"/>
      <c r="AI1970" s="7"/>
    </row>
    <row r="1971" spans="1:35" x14ac:dyDescent="0.2">
      <c r="A1971" s="7"/>
      <c r="B1971" s="8"/>
      <c r="C1971" s="8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9"/>
      <c r="AD1971" s="9"/>
      <c r="AE1971" s="9"/>
      <c r="AF1971" s="10"/>
      <c r="AG1971" s="11"/>
      <c r="AH1971" s="7"/>
      <c r="AI1971" s="7"/>
    </row>
    <row r="1972" spans="1:35" x14ac:dyDescent="0.2">
      <c r="A1972" s="7"/>
      <c r="B1972" s="8"/>
      <c r="C1972" s="8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9"/>
      <c r="AD1972" s="9"/>
      <c r="AE1972" s="9"/>
      <c r="AF1972" s="10"/>
      <c r="AG1972" s="11"/>
      <c r="AH1972" s="7"/>
      <c r="AI1972" s="7"/>
    </row>
    <row r="1973" spans="1:35" x14ac:dyDescent="0.2">
      <c r="A1973" s="7"/>
      <c r="B1973" s="8"/>
      <c r="C1973" s="8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9"/>
      <c r="AD1973" s="9"/>
      <c r="AE1973" s="9"/>
      <c r="AF1973" s="10"/>
      <c r="AG1973" s="11"/>
      <c r="AH1973" s="7"/>
      <c r="AI1973" s="7"/>
    </row>
    <row r="1974" spans="1:35" x14ac:dyDescent="0.2">
      <c r="A1974" s="7"/>
      <c r="B1974" s="8"/>
      <c r="C1974" s="8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9"/>
      <c r="AD1974" s="9"/>
      <c r="AE1974" s="9"/>
      <c r="AF1974" s="10"/>
      <c r="AG1974" s="11"/>
      <c r="AH1974" s="7"/>
      <c r="AI1974" s="7"/>
    </row>
    <row r="1975" spans="1:35" x14ac:dyDescent="0.2">
      <c r="A1975" s="7"/>
      <c r="B1975" s="8"/>
      <c r="C1975" s="8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9"/>
      <c r="AD1975" s="9"/>
      <c r="AE1975" s="9"/>
      <c r="AF1975" s="10"/>
      <c r="AG1975" s="11"/>
      <c r="AH1975" s="7"/>
      <c r="AI1975" s="7"/>
    </row>
    <row r="1976" spans="1:35" x14ac:dyDescent="0.2">
      <c r="A1976" s="7"/>
      <c r="B1976" s="8"/>
      <c r="C1976" s="8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9"/>
      <c r="AD1976" s="9"/>
      <c r="AE1976" s="9"/>
      <c r="AF1976" s="10"/>
      <c r="AG1976" s="11"/>
      <c r="AH1976" s="7"/>
      <c r="AI1976" s="7"/>
    </row>
    <row r="1977" spans="1:35" x14ac:dyDescent="0.2">
      <c r="A1977" s="7"/>
      <c r="B1977" s="8"/>
      <c r="C1977" s="8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9"/>
      <c r="AD1977" s="9"/>
      <c r="AE1977" s="9"/>
      <c r="AF1977" s="10"/>
      <c r="AG1977" s="11"/>
      <c r="AH1977" s="7"/>
      <c r="AI1977" s="7"/>
    </row>
    <row r="1978" spans="1:35" x14ac:dyDescent="0.2">
      <c r="A1978" s="7"/>
      <c r="B1978" s="8"/>
      <c r="C1978" s="8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9"/>
      <c r="AD1978" s="9"/>
      <c r="AE1978" s="9"/>
      <c r="AF1978" s="10"/>
      <c r="AG1978" s="11"/>
      <c r="AH1978" s="7"/>
      <c r="AI1978" s="7"/>
    </row>
    <row r="1979" spans="1:35" x14ac:dyDescent="0.2">
      <c r="A1979" s="7"/>
      <c r="B1979" s="8"/>
      <c r="C1979" s="8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9"/>
      <c r="AD1979" s="9"/>
      <c r="AE1979" s="9"/>
      <c r="AF1979" s="10"/>
      <c r="AG1979" s="11"/>
      <c r="AH1979" s="7"/>
      <c r="AI1979" s="7"/>
    </row>
    <row r="1980" spans="1:35" x14ac:dyDescent="0.2">
      <c r="A1980" s="7"/>
      <c r="B1980" s="8"/>
      <c r="C1980" s="8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9"/>
      <c r="AD1980" s="9"/>
      <c r="AE1980" s="9"/>
      <c r="AF1980" s="10"/>
      <c r="AG1980" s="11"/>
      <c r="AH1980" s="7"/>
      <c r="AI1980" s="7"/>
    </row>
    <row r="1981" spans="1:35" x14ac:dyDescent="0.2">
      <c r="A1981" s="7"/>
      <c r="B1981" s="8"/>
      <c r="C1981" s="8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9"/>
      <c r="AD1981" s="9"/>
      <c r="AE1981" s="9"/>
      <c r="AF1981" s="10"/>
      <c r="AG1981" s="11"/>
      <c r="AH1981" s="7"/>
      <c r="AI1981" s="7"/>
    </row>
    <row r="1982" spans="1:35" x14ac:dyDescent="0.2">
      <c r="A1982" s="7"/>
      <c r="B1982" s="8"/>
      <c r="C1982" s="8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9"/>
      <c r="AD1982" s="9"/>
      <c r="AE1982" s="9"/>
      <c r="AF1982" s="10"/>
      <c r="AG1982" s="11"/>
      <c r="AH1982" s="7"/>
      <c r="AI1982" s="7"/>
    </row>
    <row r="1983" spans="1:35" x14ac:dyDescent="0.2">
      <c r="A1983" s="7"/>
      <c r="B1983" s="8"/>
      <c r="C1983" s="8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9"/>
      <c r="AD1983" s="9"/>
      <c r="AE1983" s="9"/>
      <c r="AF1983" s="10"/>
      <c r="AG1983" s="11"/>
      <c r="AH1983" s="7"/>
      <c r="AI1983" s="7"/>
    </row>
    <row r="1984" spans="1:35" x14ac:dyDescent="0.2">
      <c r="A1984" s="7"/>
      <c r="B1984" s="8"/>
      <c r="C1984" s="8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9"/>
      <c r="AD1984" s="9"/>
      <c r="AE1984" s="9"/>
      <c r="AF1984" s="10"/>
      <c r="AG1984" s="11"/>
      <c r="AH1984" s="7"/>
      <c r="AI1984" s="7"/>
    </row>
    <row r="1985" spans="1:35" x14ac:dyDescent="0.2">
      <c r="A1985" s="7"/>
      <c r="B1985" s="8"/>
      <c r="C1985" s="8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9"/>
      <c r="AD1985" s="9"/>
      <c r="AE1985" s="9"/>
      <c r="AF1985" s="10"/>
      <c r="AG1985" s="11"/>
      <c r="AH1985" s="7"/>
      <c r="AI1985" s="7"/>
    </row>
    <row r="1986" spans="1:35" x14ac:dyDescent="0.2">
      <c r="A1986" s="7"/>
      <c r="B1986" s="8"/>
      <c r="C1986" s="8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9"/>
      <c r="AD1986" s="9"/>
      <c r="AE1986" s="9"/>
      <c r="AF1986" s="10"/>
      <c r="AG1986" s="11"/>
      <c r="AH1986" s="7"/>
      <c r="AI1986" s="7"/>
    </row>
    <row r="1987" spans="1:35" x14ac:dyDescent="0.2">
      <c r="A1987" s="7"/>
      <c r="B1987" s="8"/>
      <c r="C1987" s="8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9"/>
      <c r="AD1987" s="9"/>
      <c r="AE1987" s="9"/>
      <c r="AF1987" s="10"/>
      <c r="AG1987" s="11"/>
      <c r="AH1987" s="7"/>
      <c r="AI1987" s="7"/>
    </row>
    <row r="1988" spans="1:35" x14ac:dyDescent="0.2">
      <c r="A1988" s="7"/>
      <c r="B1988" s="8"/>
      <c r="C1988" s="8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9"/>
      <c r="AD1988" s="9"/>
      <c r="AE1988" s="9"/>
      <c r="AF1988" s="10"/>
      <c r="AG1988" s="11"/>
      <c r="AH1988" s="7"/>
      <c r="AI1988" s="7"/>
    </row>
    <row r="1989" spans="1:35" x14ac:dyDescent="0.2">
      <c r="A1989" s="7"/>
      <c r="B1989" s="8"/>
      <c r="C1989" s="8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9"/>
      <c r="AD1989" s="9"/>
      <c r="AE1989" s="9"/>
      <c r="AF1989" s="10"/>
      <c r="AG1989" s="11"/>
      <c r="AH1989" s="7"/>
      <c r="AI1989" s="7"/>
    </row>
    <row r="1990" spans="1:35" x14ac:dyDescent="0.2">
      <c r="A1990" s="7"/>
      <c r="B1990" s="8"/>
      <c r="C1990" s="8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9"/>
      <c r="AD1990" s="9"/>
      <c r="AE1990" s="9"/>
      <c r="AF1990" s="10"/>
      <c r="AG1990" s="11"/>
      <c r="AH1990" s="7"/>
      <c r="AI1990" s="7"/>
    </row>
    <row r="1991" spans="1:35" x14ac:dyDescent="0.2">
      <c r="A1991" s="7"/>
      <c r="B1991" s="8"/>
      <c r="C1991" s="8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9"/>
      <c r="AD1991" s="9"/>
      <c r="AE1991" s="9"/>
      <c r="AF1991" s="10"/>
      <c r="AG1991" s="11"/>
      <c r="AH1991" s="7"/>
      <c r="AI1991" s="7"/>
    </row>
    <row r="1992" spans="1:35" x14ac:dyDescent="0.2">
      <c r="A1992" s="7"/>
      <c r="B1992" s="8"/>
      <c r="C1992" s="8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9"/>
      <c r="AD1992" s="9"/>
      <c r="AE1992" s="9"/>
      <c r="AF1992" s="10"/>
      <c r="AG1992" s="11"/>
      <c r="AH1992" s="7"/>
      <c r="AI1992" s="7"/>
    </row>
    <row r="1993" spans="1:35" x14ac:dyDescent="0.2">
      <c r="A1993" s="7"/>
      <c r="B1993" s="8"/>
      <c r="C1993" s="8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9"/>
      <c r="AD1993" s="9"/>
      <c r="AE1993" s="9"/>
      <c r="AF1993" s="10"/>
      <c r="AG1993" s="11"/>
      <c r="AH1993" s="7"/>
      <c r="AI1993" s="7"/>
    </row>
    <row r="1994" spans="1:35" x14ac:dyDescent="0.2">
      <c r="A1994" s="7"/>
      <c r="B1994" s="8"/>
      <c r="C1994" s="8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9"/>
      <c r="AD1994" s="9"/>
      <c r="AE1994" s="9"/>
      <c r="AF1994" s="10"/>
      <c r="AG1994" s="11"/>
      <c r="AH1994" s="7"/>
      <c r="AI1994" s="7"/>
    </row>
    <row r="1995" spans="1:35" x14ac:dyDescent="0.2">
      <c r="A1995" s="7"/>
      <c r="B1995" s="8"/>
      <c r="C1995" s="8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9"/>
      <c r="AD1995" s="9"/>
      <c r="AE1995" s="9"/>
      <c r="AF1995" s="10"/>
      <c r="AG1995" s="11"/>
      <c r="AH1995" s="7"/>
      <c r="AI1995" s="7"/>
    </row>
    <row r="1996" spans="1:35" x14ac:dyDescent="0.2">
      <c r="A1996" s="7"/>
      <c r="B1996" s="8"/>
      <c r="C1996" s="8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9"/>
      <c r="AD1996" s="9"/>
      <c r="AE1996" s="9"/>
      <c r="AF1996" s="10"/>
      <c r="AG1996" s="11"/>
      <c r="AH1996" s="7"/>
      <c r="AI1996" s="7"/>
    </row>
    <row r="1997" spans="1:35" x14ac:dyDescent="0.2">
      <c r="A1997" s="7"/>
      <c r="B1997" s="8"/>
      <c r="C1997" s="8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9"/>
      <c r="AD1997" s="9"/>
      <c r="AE1997" s="9"/>
      <c r="AF1997" s="10"/>
      <c r="AG1997" s="11"/>
      <c r="AH1997" s="7"/>
      <c r="AI1997" s="7"/>
    </row>
    <row r="1998" spans="1:35" x14ac:dyDescent="0.2">
      <c r="A1998" s="7"/>
      <c r="B1998" s="8"/>
      <c r="C1998" s="8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9"/>
      <c r="AD1998" s="9"/>
      <c r="AE1998" s="9"/>
      <c r="AF1998" s="10"/>
      <c r="AG1998" s="11"/>
      <c r="AH1998" s="7"/>
      <c r="AI1998" s="7"/>
    </row>
    <row r="1999" spans="1:35" x14ac:dyDescent="0.2">
      <c r="A1999" s="7"/>
      <c r="B1999" s="8"/>
      <c r="C1999" s="8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9"/>
      <c r="AD1999" s="9"/>
      <c r="AE1999" s="9"/>
      <c r="AF1999" s="10"/>
      <c r="AG1999" s="11"/>
      <c r="AH1999" s="7"/>
      <c r="AI1999" s="7"/>
    </row>
    <row r="2000" spans="1:35" x14ac:dyDescent="0.2">
      <c r="A2000" s="7"/>
      <c r="B2000" s="8"/>
      <c r="C2000" s="8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9"/>
      <c r="AD2000" s="9"/>
      <c r="AE2000" s="9"/>
      <c r="AF2000" s="10"/>
      <c r="AG2000" s="11"/>
      <c r="AH2000" s="7"/>
      <c r="AI2000" s="7"/>
    </row>
    <row r="2001" spans="1:35" x14ac:dyDescent="0.2">
      <c r="A2001" s="7"/>
      <c r="B2001" s="8"/>
      <c r="C2001" s="8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9"/>
      <c r="AD2001" s="9"/>
      <c r="AE2001" s="9"/>
      <c r="AF2001" s="10"/>
      <c r="AG2001" s="11"/>
      <c r="AH2001" s="7"/>
      <c r="AI2001" s="7"/>
    </row>
    <row r="2002" spans="1:35" x14ac:dyDescent="0.2">
      <c r="A2002" s="7"/>
      <c r="B2002" s="8"/>
      <c r="C2002" s="8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9"/>
      <c r="AD2002" s="9"/>
      <c r="AE2002" s="9"/>
      <c r="AF2002" s="10"/>
      <c r="AG2002" s="11"/>
      <c r="AH2002" s="7"/>
      <c r="AI2002" s="7"/>
    </row>
    <row r="2003" spans="1:35" x14ac:dyDescent="0.2">
      <c r="A2003" s="7"/>
      <c r="B2003" s="8"/>
      <c r="C2003" s="8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9"/>
      <c r="AD2003" s="9"/>
      <c r="AE2003" s="9"/>
      <c r="AF2003" s="10"/>
      <c r="AG2003" s="11"/>
      <c r="AH2003" s="7"/>
      <c r="AI2003" s="7"/>
    </row>
    <row r="2004" spans="1:35" x14ac:dyDescent="0.2">
      <c r="A2004" s="7"/>
      <c r="B2004" s="8"/>
      <c r="C2004" s="8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9"/>
      <c r="AD2004" s="9"/>
      <c r="AE2004" s="9"/>
      <c r="AF2004" s="10"/>
      <c r="AG2004" s="11"/>
      <c r="AH2004" s="7"/>
      <c r="AI2004" s="7"/>
    </row>
    <row r="2005" spans="1:35" x14ac:dyDescent="0.2">
      <c r="A2005" s="7"/>
      <c r="B2005" s="8"/>
      <c r="C2005" s="8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9"/>
      <c r="AD2005" s="9"/>
      <c r="AE2005" s="9"/>
      <c r="AF2005" s="10"/>
      <c r="AG2005" s="11"/>
      <c r="AH2005" s="7"/>
      <c r="AI2005" s="7"/>
    </row>
    <row r="2006" spans="1:35" x14ac:dyDescent="0.2">
      <c r="A2006" s="7"/>
      <c r="B2006" s="8"/>
      <c r="C2006" s="8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9"/>
      <c r="AD2006" s="9"/>
      <c r="AE2006" s="9"/>
      <c r="AF2006" s="10"/>
      <c r="AG2006" s="11"/>
      <c r="AH2006" s="7"/>
      <c r="AI2006" s="7"/>
    </row>
    <row r="2007" spans="1:35" x14ac:dyDescent="0.2">
      <c r="A2007" s="7"/>
      <c r="B2007" s="8"/>
      <c r="C2007" s="8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9"/>
      <c r="AD2007" s="9"/>
      <c r="AE2007" s="9"/>
      <c r="AF2007" s="10"/>
      <c r="AG2007" s="11"/>
      <c r="AH2007" s="7"/>
      <c r="AI2007" s="7"/>
    </row>
    <row r="2008" spans="1:35" x14ac:dyDescent="0.2">
      <c r="A2008" s="7"/>
      <c r="B2008" s="8"/>
      <c r="C2008" s="8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9"/>
      <c r="AD2008" s="9"/>
      <c r="AE2008" s="9"/>
      <c r="AF2008" s="10"/>
      <c r="AG2008" s="11"/>
      <c r="AH2008" s="7"/>
      <c r="AI2008" s="7"/>
    </row>
    <row r="2009" spans="1:35" x14ac:dyDescent="0.2">
      <c r="A2009" s="7"/>
      <c r="B2009" s="8"/>
      <c r="C2009" s="8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9"/>
      <c r="AD2009" s="9"/>
      <c r="AE2009" s="9"/>
      <c r="AF2009" s="10"/>
      <c r="AG2009" s="11"/>
      <c r="AH2009" s="7"/>
      <c r="AI2009" s="7"/>
    </row>
    <row r="2010" spans="1:35" x14ac:dyDescent="0.2">
      <c r="A2010" s="7"/>
      <c r="B2010" s="8"/>
      <c r="C2010" s="8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9"/>
      <c r="AD2010" s="9"/>
      <c r="AE2010" s="9"/>
      <c r="AF2010" s="10"/>
      <c r="AG2010" s="11"/>
      <c r="AH2010" s="7"/>
      <c r="AI2010" s="7"/>
    </row>
    <row r="2011" spans="1:35" x14ac:dyDescent="0.2">
      <c r="A2011" s="7"/>
      <c r="B2011" s="8"/>
      <c r="C2011" s="8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9"/>
      <c r="AD2011" s="9"/>
      <c r="AE2011" s="9"/>
      <c r="AF2011" s="10"/>
      <c r="AG2011" s="11"/>
      <c r="AH2011" s="7"/>
      <c r="AI2011" s="7"/>
    </row>
    <row r="2012" spans="1:35" x14ac:dyDescent="0.2">
      <c r="A2012" s="7"/>
      <c r="B2012" s="8"/>
      <c r="C2012" s="8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9"/>
      <c r="AD2012" s="9"/>
      <c r="AE2012" s="9"/>
      <c r="AF2012" s="10"/>
      <c r="AG2012" s="11"/>
      <c r="AH2012" s="7"/>
      <c r="AI2012" s="7"/>
    </row>
    <row r="2013" spans="1:35" x14ac:dyDescent="0.2">
      <c r="A2013" s="7"/>
      <c r="B2013" s="8"/>
      <c r="C2013" s="8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9"/>
      <c r="AD2013" s="9"/>
      <c r="AE2013" s="9"/>
      <c r="AF2013" s="10"/>
      <c r="AG2013" s="11"/>
      <c r="AH2013" s="7"/>
      <c r="AI2013" s="7"/>
    </row>
    <row r="2014" spans="1:35" x14ac:dyDescent="0.2">
      <c r="A2014" s="7"/>
      <c r="B2014" s="8"/>
      <c r="C2014" s="8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9"/>
      <c r="AD2014" s="9"/>
      <c r="AE2014" s="9"/>
      <c r="AF2014" s="10"/>
      <c r="AG2014" s="11"/>
      <c r="AH2014" s="7"/>
      <c r="AI2014" s="7"/>
    </row>
    <row r="2015" spans="1:35" x14ac:dyDescent="0.2">
      <c r="A2015" s="7"/>
      <c r="B2015" s="8"/>
      <c r="C2015" s="8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9"/>
      <c r="AD2015" s="9"/>
      <c r="AE2015" s="9"/>
      <c r="AF2015" s="10"/>
      <c r="AG2015" s="11"/>
      <c r="AH2015" s="7"/>
      <c r="AI2015" s="7"/>
    </row>
    <row r="2016" spans="1:35" x14ac:dyDescent="0.2">
      <c r="A2016" s="7"/>
      <c r="B2016" s="8"/>
      <c r="C2016" s="8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9"/>
      <c r="AD2016" s="9"/>
      <c r="AE2016" s="9"/>
      <c r="AF2016" s="10"/>
      <c r="AG2016" s="11"/>
      <c r="AH2016" s="7"/>
      <c r="AI2016" s="7"/>
    </row>
    <row r="2017" spans="1:35" x14ac:dyDescent="0.2">
      <c r="A2017" s="7"/>
      <c r="B2017" s="8"/>
      <c r="C2017" s="8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9"/>
      <c r="AD2017" s="9"/>
      <c r="AE2017" s="9"/>
      <c r="AF2017" s="10"/>
      <c r="AG2017" s="11"/>
      <c r="AH2017" s="7"/>
      <c r="AI2017" s="7"/>
    </row>
    <row r="2018" spans="1:35" x14ac:dyDescent="0.2">
      <c r="A2018" s="7"/>
      <c r="B2018" s="8"/>
      <c r="C2018" s="8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9"/>
      <c r="AD2018" s="9"/>
      <c r="AE2018" s="9"/>
      <c r="AF2018" s="10"/>
      <c r="AG2018" s="11"/>
      <c r="AH2018" s="7"/>
      <c r="AI2018" s="7"/>
    </row>
    <row r="2019" spans="1:35" x14ac:dyDescent="0.2">
      <c r="A2019" s="7"/>
      <c r="B2019" s="8"/>
      <c r="C2019" s="8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9"/>
      <c r="AD2019" s="9"/>
      <c r="AE2019" s="9"/>
      <c r="AF2019" s="10"/>
      <c r="AG2019" s="11"/>
      <c r="AH2019" s="7"/>
      <c r="AI2019" s="7"/>
    </row>
    <row r="2020" spans="1:35" x14ac:dyDescent="0.2">
      <c r="A2020" s="7"/>
      <c r="B2020" s="8"/>
      <c r="C2020" s="8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9"/>
      <c r="AD2020" s="9"/>
      <c r="AE2020" s="9"/>
      <c r="AF2020" s="10"/>
      <c r="AG2020" s="11"/>
      <c r="AH2020" s="7"/>
      <c r="AI2020" s="7"/>
    </row>
    <row r="2021" spans="1:35" x14ac:dyDescent="0.2">
      <c r="A2021" s="7"/>
      <c r="B2021" s="8"/>
      <c r="C2021" s="8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9"/>
      <c r="AD2021" s="9"/>
      <c r="AE2021" s="9"/>
      <c r="AF2021" s="10"/>
      <c r="AG2021" s="11"/>
      <c r="AH2021" s="7"/>
      <c r="AI2021" s="7"/>
    </row>
    <row r="2022" spans="1:35" x14ac:dyDescent="0.2">
      <c r="A2022" s="7"/>
      <c r="B2022" s="8"/>
      <c r="C2022" s="8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9"/>
      <c r="AD2022" s="9"/>
      <c r="AE2022" s="9"/>
      <c r="AF2022" s="10"/>
      <c r="AG2022" s="11"/>
      <c r="AH2022" s="7"/>
      <c r="AI2022" s="7"/>
    </row>
    <row r="2023" spans="1:35" x14ac:dyDescent="0.2">
      <c r="A2023" s="7"/>
      <c r="B2023" s="8"/>
      <c r="C2023" s="8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9"/>
      <c r="AD2023" s="9"/>
      <c r="AE2023" s="9"/>
      <c r="AF2023" s="10"/>
      <c r="AG2023" s="11"/>
      <c r="AH2023" s="7"/>
      <c r="AI2023" s="7"/>
    </row>
    <row r="2024" spans="1:35" x14ac:dyDescent="0.2">
      <c r="A2024" s="7"/>
      <c r="B2024" s="8"/>
      <c r="C2024" s="8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9"/>
      <c r="AD2024" s="9"/>
      <c r="AE2024" s="9"/>
      <c r="AF2024" s="10"/>
      <c r="AG2024" s="11"/>
      <c r="AH2024" s="7"/>
      <c r="AI2024" s="7"/>
    </row>
    <row r="2025" spans="1:35" x14ac:dyDescent="0.2">
      <c r="A2025" s="7"/>
      <c r="B2025" s="8"/>
      <c r="C2025" s="8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9"/>
      <c r="AD2025" s="9"/>
      <c r="AE2025" s="9"/>
      <c r="AF2025" s="10"/>
      <c r="AG2025" s="11"/>
      <c r="AH2025" s="7"/>
      <c r="AI2025" s="7"/>
    </row>
    <row r="2026" spans="1:35" x14ac:dyDescent="0.2">
      <c r="A2026" s="7"/>
      <c r="B2026" s="8"/>
      <c r="C2026" s="8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9"/>
      <c r="AD2026" s="9"/>
      <c r="AE2026" s="9"/>
      <c r="AF2026" s="10"/>
      <c r="AG2026" s="11"/>
      <c r="AH2026" s="7"/>
      <c r="AI2026" s="7"/>
    </row>
    <row r="2027" spans="1:35" x14ac:dyDescent="0.2">
      <c r="A2027" s="7"/>
      <c r="B2027" s="8"/>
      <c r="C2027" s="8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9"/>
      <c r="AD2027" s="9"/>
      <c r="AE2027" s="9"/>
      <c r="AF2027" s="10"/>
      <c r="AG2027" s="11"/>
      <c r="AH2027" s="7"/>
      <c r="AI2027" s="7"/>
    </row>
    <row r="2028" spans="1:35" x14ac:dyDescent="0.2">
      <c r="A2028" s="7"/>
      <c r="B2028" s="8"/>
      <c r="C2028" s="8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9"/>
      <c r="AD2028" s="9"/>
      <c r="AE2028" s="9"/>
      <c r="AF2028" s="10"/>
      <c r="AG2028" s="11"/>
      <c r="AH2028" s="7"/>
      <c r="AI2028" s="7"/>
    </row>
    <row r="2029" spans="1:35" x14ac:dyDescent="0.2">
      <c r="A2029" s="7"/>
      <c r="B2029" s="8"/>
      <c r="C2029" s="8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9"/>
      <c r="AD2029" s="9"/>
      <c r="AE2029" s="9"/>
      <c r="AF2029" s="10"/>
      <c r="AG2029" s="11"/>
      <c r="AH2029" s="7"/>
      <c r="AI2029" s="7"/>
    </row>
    <row r="2030" spans="1:35" x14ac:dyDescent="0.2">
      <c r="A2030" s="7"/>
      <c r="B2030" s="8"/>
      <c r="C2030" s="8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9"/>
      <c r="AD2030" s="9"/>
      <c r="AE2030" s="9"/>
      <c r="AF2030" s="10"/>
      <c r="AG2030" s="11"/>
      <c r="AH2030" s="7"/>
      <c r="AI2030" s="7"/>
    </row>
    <row r="2031" spans="1:35" x14ac:dyDescent="0.2">
      <c r="A2031" s="7"/>
      <c r="B2031" s="8"/>
      <c r="C2031" s="8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9"/>
      <c r="AD2031" s="9"/>
      <c r="AE2031" s="9"/>
      <c r="AF2031" s="10"/>
      <c r="AG2031" s="11"/>
      <c r="AH2031" s="7"/>
      <c r="AI2031" s="7"/>
    </row>
    <row r="2032" spans="1:35" x14ac:dyDescent="0.2">
      <c r="A2032" s="7"/>
      <c r="B2032" s="8"/>
      <c r="C2032" s="8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9"/>
      <c r="AD2032" s="9"/>
      <c r="AE2032" s="9"/>
      <c r="AF2032" s="10"/>
      <c r="AG2032" s="11"/>
      <c r="AH2032" s="7"/>
      <c r="AI2032" s="7"/>
    </row>
    <row r="2033" spans="1:35" x14ac:dyDescent="0.2">
      <c r="A2033" s="7"/>
      <c r="B2033" s="8"/>
      <c r="C2033" s="8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9"/>
      <c r="AD2033" s="9"/>
      <c r="AE2033" s="9"/>
      <c r="AF2033" s="10"/>
      <c r="AG2033" s="11"/>
      <c r="AH2033" s="7"/>
      <c r="AI2033" s="7"/>
    </row>
    <row r="2034" spans="1:35" x14ac:dyDescent="0.2">
      <c r="A2034" s="7"/>
      <c r="B2034" s="8"/>
      <c r="C2034" s="8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9"/>
      <c r="AD2034" s="9"/>
      <c r="AE2034" s="9"/>
      <c r="AF2034" s="10"/>
      <c r="AG2034" s="11"/>
      <c r="AH2034" s="7"/>
      <c r="AI2034" s="7"/>
    </row>
    <row r="2035" spans="1:35" x14ac:dyDescent="0.2">
      <c r="A2035" s="7"/>
      <c r="B2035" s="8"/>
      <c r="C2035" s="8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9"/>
      <c r="AD2035" s="9"/>
      <c r="AE2035" s="9"/>
      <c r="AF2035" s="10"/>
      <c r="AG2035" s="11"/>
      <c r="AH2035" s="7"/>
      <c r="AI2035" s="7"/>
    </row>
    <row r="2036" spans="1:35" x14ac:dyDescent="0.2">
      <c r="A2036" s="7"/>
      <c r="B2036" s="8"/>
      <c r="C2036" s="8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9"/>
      <c r="AD2036" s="9"/>
      <c r="AE2036" s="9"/>
      <c r="AF2036" s="10"/>
      <c r="AG2036" s="11"/>
      <c r="AH2036" s="7"/>
      <c r="AI2036" s="7"/>
    </row>
    <row r="2037" spans="1:35" x14ac:dyDescent="0.2">
      <c r="A2037" s="7"/>
      <c r="B2037" s="8"/>
      <c r="C2037" s="8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9"/>
      <c r="AD2037" s="9"/>
      <c r="AE2037" s="9"/>
      <c r="AF2037" s="10"/>
      <c r="AG2037" s="11"/>
      <c r="AH2037" s="7"/>
      <c r="AI2037" s="7"/>
    </row>
    <row r="2038" spans="1:35" x14ac:dyDescent="0.2">
      <c r="A2038" s="7"/>
      <c r="B2038" s="8"/>
      <c r="C2038" s="8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9"/>
      <c r="AD2038" s="9"/>
      <c r="AE2038" s="9"/>
      <c r="AF2038" s="10"/>
      <c r="AG2038" s="11"/>
      <c r="AH2038" s="7"/>
      <c r="AI2038" s="7"/>
    </row>
    <row r="2039" spans="1:35" x14ac:dyDescent="0.2">
      <c r="A2039" s="7"/>
      <c r="B2039" s="8"/>
      <c r="C2039" s="8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9"/>
      <c r="AD2039" s="9"/>
      <c r="AE2039" s="9"/>
      <c r="AF2039" s="10"/>
      <c r="AG2039" s="11"/>
      <c r="AH2039" s="7"/>
      <c r="AI2039" s="7"/>
    </row>
    <row r="2040" spans="1:35" x14ac:dyDescent="0.2">
      <c r="A2040" s="7"/>
      <c r="B2040" s="8"/>
      <c r="C2040" s="8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9"/>
      <c r="AD2040" s="9"/>
      <c r="AE2040" s="9"/>
      <c r="AF2040" s="10"/>
      <c r="AG2040" s="11"/>
      <c r="AH2040" s="7"/>
      <c r="AI2040" s="7"/>
    </row>
    <row r="2041" spans="1:35" x14ac:dyDescent="0.2">
      <c r="A2041" s="7"/>
      <c r="B2041" s="8"/>
      <c r="C2041" s="8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9"/>
      <c r="AD2041" s="9"/>
      <c r="AE2041" s="9"/>
      <c r="AF2041" s="10"/>
      <c r="AG2041" s="11"/>
      <c r="AH2041" s="7"/>
      <c r="AI2041" s="7"/>
    </row>
    <row r="2042" spans="1:35" x14ac:dyDescent="0.2">
      <c r="A2042" s="7"/>
      <c r="B2042" s="8"/>
      <c r="C2042" s="8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9"/>
      <c r="AD2042" s="9"/>
      <c r="AE2042" s="9"/>
      <c r="AF2042" s="10"/>
      <c r="AG2042" s="11"/>
      <c r="AH2042" s="7"/>
      <c r="AI2042" s="7"/>
    </row>
    <row r="2043" spans="1:35" x14ac:dyDescent="0.2">
      <c r="A2043" s="7"/>
      <c r="B2043" s="8"/>
      <c r="C2043" s="8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9"/>
      <c r="AD2043" s="9"/>
      <c r="AE2043" s="9"/>
      <c r="AF2043" s="10"/>
      <c r="AG2043" s="11"/>
      <c r="AH2043" s="7"/>
      <c r="AI2043" s="7"/>
    </row>
    <row r="2044" spans="1:35" x14ac:dyDescent="0.2">
      <c r="A2044" s="7"/>
      <c r="B2044" s="8"/>
      <c r="C2044" s="8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9"/>
      <c r="AD2044" s="9"/>
      <c r="AE2044" s="9"/>
      <c r="AF2044" s="10"/>
      <c r="AG2044" s="11"/>
      <c r="AH2044" s="7"/>
      <c r="AI2044" s="7"/>
    </row>
    <row r="2045" spans="1:35" x14ac:dyDescent="0.2">
      <c r="A2045" s="7"/>
      <c r="B2045" s="8"/>
      <c r="C2045" s="8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9"/>
      <c r="AD2045" s="9"/>
      <c r="AE2045" s="9"/>
      <c r="AF2045" s="10"/>
      <c r="AG2045" s="11"/>
      <c r="AH2045" s="7"/>
      <c r="AI2045" s="7"/>
    </row>
    <row r="2046" spans="1:35" x14ac:dyDescent="0.2">
      <c r="A2046" s="7"/>
      <c r="B2046" s="8"/>
      <c r="C2046" s="8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9"/>
      <c r="AD2046" s="9"/>
      <c r="AE2046" s="9"/>
      <c r="AF2046" s="10"/>
      <c r="AG2046" s="11"/>
      <c r="AH2046" s="7"/>
      <c r="AI2046" s="7"/>
    </row>
    <row r="2047" spans="1:35" x14ac:dyDescent="0.2">
      <c r="A2047" s="7"/>
      <c r="B2047" s="8"/>
      <c r="C2047" s="8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9"/>
      <c r="AD2047" s="9"/>
      <c r="AE2047" s="9"/>
      <c r="AF2047" s="10"/>
      <c r="AG2047" s="11"/>
      <c r="AH2047" s="7"/>
      <c r="AI2047" s="7"/>
    </row>
    <row r="2048" spans="1:35" x14ac:dyDescent="0.2">
      <c r="A2048" s="7"/>
      <c r="B2048" s="8"/>
      <c r="C2048" s="8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9"/>
      <c r="AD2048" s="9"/>
      <c r="AE2048" s="9"/>
      <c r="AF2048" s="10"/>
      <c r="AG2048" s="11"/>
      <c r="AH2048" s="7"/>
      <c r="AI2048" s="7"/>
    </row>
    <row r="2049" spans="1:35" x14ac:dyDescent="0.2">
      <c r="A2049" s="7"/>
      <c r="B2049" s="8"/>
      <c r="C2049" s="8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9"/>
      <c r="AD2049" s="9"/>
      <c r="AE2049" s="9"/>
      <c r="AF2049" s="10"/>
      <c r="AG2049" s="11"/>
      <c r="AH2049" s="7"/>
      <c r="AI2049" s="7"/>
    </row>
    <row r="2050" spans="1:35" x14ac:dyDescent="0.2">
      <c r="A2050" s="7"/>
      <c r="B2050" s="8"/>
      <c r="C2050" s="8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9"/>
      <c r="AD2050" s="9"/>
      <c r="AE2050" s="9"/>
      <c r="AF2050" s="10"/>
      <c r="AG2050" s="11"/>
      <c r="AH2050" s="7"/>
      <c r="AI2050" s="7"/>
    </row>
    <row r="2051" spans="1:35" x14ac:dyDescent="0.2">
      <c r="A2051" s="7"/>
      <c r="B2051" s="8"/>
      <c r="C2051" s="8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9"/>
      <c r="AD2051" s="9"/>
      <c r="AE2051" s="9"/>
      <c r="AF2051" s="10"/>
      <c r="AG2051" s="11"/>
      <c r="AH2051" s="7"/>
      <c r="AI2051" s="7"/>
    </row>
    <row r="2052" spans="1:35" x14ac:dyDescent="0.2">
      <c r="A2052" s="7"/>
      <c r="B2052" s="8"/>
      <c r="C2052" s="8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9"/>
      <c r="AD2052" s="9"/>
      <c r="AE2052" s="9"/>
      <c r="AF2052" s="10"/>
      <c r="AG2052" s="11"/>
      <c r="AH2052" s="7"/>
      <c r="AI2052" s="7"/>
    </row>
    <row r="2053" spans="1:35" x14ac:dyDescent="0.2">
      <c r="A2053" s="7"/>
      <c r="B2053" s="8"/>
      <c r="C2053" s="8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9"/>
      <c r="AD2053" s="9"/>
      <c r="AE2053" s="9"/>
      <c r="AF2053" s="10"/>
      <c r="AG2053" s="11"/>
      <c r="AH2053" s="7"/>
      <c r="AI2053" s="7"/>
    </row>
    <row r="2054" spans="1:35" x14ac:dyDescent="0.2">
      <c r="A2054" s="7"/>
      <c r="B2054" s="8"/>
      <c r="C2054" s="8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9"/>
      <c r="AD2054" s="9"/>
      <c r="AE2054" s="9"/>
      <c r="AF2054" s="10"/>
      <c r="AG2054" s="11"/>
      <c r="AH2054" s="7"/>
      <c r="AI2054" s="7"/>
    </row>
    <row r="2055" spans="1:35" x14ac:dyDescent="0.2">
      <c r="A2055" s="7"/>
      <c r="B2055" s="8"/>
      <c r="C2055" s="8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9"/>
      <c r="AD2055" s="9"/>
      <c r="AE2055" s="9"/>
      <c r="AF2055" s="10"/>
      <c r="AG2055" s="11"/>
      <c r="AH2055" s="7"/>
      <c r="AI2055" s="7"/>
    </row>
    <row r="2056" spans="1:35" x14ac:dyDescent="0.2">
      <c r="A2056" s="7"/>
      <c r="B2056" s="8"/>
      <c r="C2056" s="8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9"/>
      <c r="AD2056" s="9"/>
      <c r="AE2056" s="9"/>
      <c r="AF2056" s="10"/>
      <c r="AG2056" s="11"/>
      <c r="AH2056" s="7"/>
      <c r="AI2056" s="7"/>
    </row>
    <row r="2057" spans="1:35" x14ac:dyDescent="0.2">
      <c r="A2057" s="7"/>
      <c r="B2057" s="8"/>
      <c r="C2057" s="8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9"/>
      <c r="AD2057" s="9"/>
      <c r="AE2057" s="9"/>
      <c r="AF2057" s="10"/>
      <c r="AG2057" s="11"/>
      <c r="AH2057" s="7"/>
      <c r="AI2057" s="7"/>
    </row>
    <row r="2058" spans="1:35" x14ac:dyDescent="0.2">
      <c r="A2058" s="7"/>
      <c r="B2058" s="8"/>
      <c r="C2058" s="8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9"/>
      <c r="AD2058" s="9"/>
      <c r="AE2058" s="9"/>
      <c r="AF2058" s="10"/>
      <c r="AG2058" s="11"/>
      <c r="AH2058" s="7"/>
      <c r="AI2058" s="7"/>
    </row>
    <row r="2059" spans="1:35" x14ac:dyDescent="0.2">
      <c r="A2059" s="7"/>
      <c r="B2059" s="8"/>
      <c r="C2059" s="8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9"/>
      <c r="AD2059" s="9"/>
      <c r="AE2059" s="9"/>
      <c r="AF2059" s="10"/>
      <c r="AG2059" s="11"/>
      <c r="AH2059" s="7"/>
      <c r="AI2059" s="7"/>
    </row>
    <row r="2060" spans="1:35" x14ac:dyDescent="0.2">
      <c r="A2060" s="7"/>
      <c r="B2060" s="8"/>
      <c r="C2060" s="8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9"/>
      <c r="AD2060" s="9"/>
      <c r="AE2060" s="9"/>
      <c r="AF2060" s="10"/>
      <c r="AG2060" s="11"/>
      <c r="AH2060" s="7"/>
      <c r="AI2060" s="7"/>
    </row>
    <row r="2061" spans="1:35" x14ac:dyDescent="0.2">
      <c r="A2061" s="7"/>
      <c r="B2061" s="8"/>
      <c r="C2061" s="8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9"/>
      <c r="AD2061" s="9"/>
      <c r="AE2061" s="9"/>
      <c r="AF2061" s="10"/>
      <c r="AG2061" s="11"/>
      <c r="AH2061" s="7"/>
      <c r="AI2061" s="7"/>
    </row>
    <row r="2062" spans="1:35" x14ac:dyDescent="0.2">
      <c r="A2062" s="7"/>
      <c r="B2062" s="8"/>
      <c r="C2062" s="8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9"/>
      <c r="AD2062" s="9"/>
      <c r="AE2062" s="9"/>
      <c r="AF2062" s="10"/>
      <c r="AG2062" s="11"/>
      <c r="AH2062" s="7"/>
      <c r="AI2062" s="7"/>
    </row>
    <row r="2063" spans="1:35" x14ac:dyDescent="0.2">
      <c r="A2063" s="7"/>
      <c r="B2063" s="8"/>
      <c r="C2063" s="8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9"/>
      <c r="AD2063" s="9"/>
      <c r="AE2063" s="9"/>
      <c r="AF2063" s="10"/>
      <c r="AG2063" s="11"/>
      <c r="AH2063" s="7"/>
      <c r="AI2063" s="7"/>
    </row>
    <row r="2064" spans="1:35" x14ac:dyDescent="0.2">
      <c r="A2064" s="7"/>
      <c r="B2064" s="8"/>
      <c r="C2064" s="8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9"/>
      <c r="AD2064" s="9"/>
      <c r="AE2064" s="9"/>
      <c r="AF2064" s="10"/>
      <c r="AG2064" s="11"/>
      <c r="AH2064" s="7"/>
      <c r="AI2064" s="7"/>
    </row>
    <row r="2065" spans="1:35" x14ac:dyDescent="0.2">
      <c r="A2065" s="7"/>
      <c r="B2065" s="8"/>
      <c r="C2065" s="8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9"/>
      <c r="AD2065" s="9"/>
      <c r="AE2065" s="9"/>
      <c r="AF2065" s="10"/>
      <c r="AG2065" s="11"/>
      <c r="AH2065" s="7"/>
      <c r="AI2065" s="7"/>
    </row>
    <row r="2066" spans="1:35" x14ac:dyDescent="0.2">
      <c r="A2066" s="7"/>
      <c r="B2066" s="8"/>
      <c r="C2066" s="8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9"/>
      <c r="AD2066" s="9"/>
      <c r="AE2066" s="9"/>
      <c r="AF2066" s="10"/>
      <c r="AG2066" s="11"/>
      <c r="AH2066" s="7"/>
      <c r="AI2066" s="7"/>
    </row>
    <row r="2067" spans="1:35" x14ac:dyDescent="0.2">
      <c r="A2067" s="7"/>
      <c r="B2067" s="8"/>
      <c r="C2067" s="8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9"/>
      <c r="AD2067" s="9"/>
      <c r="AE2067" s="9"/>
      <c r="AF2067" s="10"/>
      <c r="AG2067" s="11"/>
      <c r="AH2067" s="7"/>
      <c r="AI2067" s="7"/>
    </row>
    <row r="2068" spans="1:35" x14ac:dyDescent="0.2">
      <c r="A2068" s="7"/>
      <c r="B2068" s="8"/>
      <c r="C2068" s="8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9"/>
      <c r="AD2068" s="9"/>
      <c r="AE2068" s="9"/>
      <c r="AF2068" s="10"/>
      <c r="AG2068" s="11"/>
      <c r="AH2068" s="7"/>
      <c r="AI2068" s="7"/>
    </row>
    <row r="2069" spans="1:35" x14ac:dyDescent="0.2">
      <c r="A2069" s="7"/>
      <c r="B2069" s="8"/>
      <c r="C2069" s="8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9"/>
      <c r="AD2069" s="9"/>
      <c r="AE2069" s="9"/>
      <c r="AF2069" s="10"/>
      <c r="AG2069" s="11"/>
      <c r="AH2069" s="7"/>
      <c r="AI2069" s="7"/>
    </row>
    <row r="2070" spans="1:35" x14ac:dyDescent="0.2">
      <c r="A2070" s="7"/>
      <c r="B2070" s="8"/>
      <c r="C2070" s="8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9"/>
      <c r="AD2070" s="9"/>
      <c r="AE2070" s="9"/>
      <c r="AF2070" s="10"/>
      <c r="AG2070" s="11"/>
      <c r="AH2070" s="7"/>
      <c r="AI2070" s="7"/>
    </row>
    <row r="2071" spans="1:35" x14ac:dyDescent="0.2">
      <c r="A2071" s="7"/>
      <c r="B2071" s="8"/>
      <c r="C2071" s="8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9"/>
      <c r="AD2071" s="9"/>
      <c r="AE2071" s="9"/>
      <c r="AF2071" s="10"/>
      <c r="AG2071" s="11"/>
      <c r="AH2071" s="7"/>
      <c r="AI2071" s="7"/>
    </row>
    <row r="2072" spans="1:35" x14ac:dyDescent="0.2">
      <c r="A2072" s="7"/>
      <c r="B2072" s="8"/>
      <c r="C2072" s="8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9"/>
      <c r="AD2072" s="9"/>
      <c r="AE2072" s="9"/>
      <c r="AF2072" s="10"/>
      <c r="AG2072" s="11"/>
      <c r="AH2072" s="7"/>
      <c r="AI2072" s="7"/>
    </row>
    <row r="2073" spans="1:35" x14ac:dyDescent="0.2">
      <c r="A2073" s="7"/>
      <c r="B2073" s="8"/>
      <c r="C2073" s="8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9"/>
      <c r="AD2073" s="9"/>
      <c r="AE2073" s="9"/>
      <c r="AF2073" s="10"/>
      <c r="AG2073" s="11"/>
      <c r="AH2073" s="7"/>
      <c r="AI2073" s="7"/>
    </row>
    <row r="2074" spans="1:35" x14ac:dyDescent="0.2">
      <c r="A2074" s="7"/>
      <c r="B2074" s="8"/>
      <c r="C2074" s="8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9"/>
      <c r="AD2074" s="9"/>
      <c r="AE2074" s="9"/>
      <c r="AF2074" s="10"/>
      <c r="AG2074" s="11"/>
      <c r="AH2074" s="7"/>
      <c r="AI2074" s="7"/>
    </row>
    <row r="2075" spans="1:35" x14ac:dyDescent="0.2">
      <c r="A2075" s="7"/>
      <c r="B2075" s="8"/>
      <c r="C2075" s="8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9"/>
      <c r="AD2075" s="9"/>
      <c r="AE2075" s="9"/>
      <c r="AF2075" s="10"/>
      <c r="AG2075" s="11"/>
      <c r="AH2075" s="7"/>
      <c r="AI2075" s="7"/>
    </row>
    <row r="2076" spans="1:35" x14ac:dyDescent="0.2">
      <c r="A2076" s="7"/>
      <c r="B2076" s="8"/>
      <c r="C2076" s="8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9"/>
      <c r="AD2076" s="9"/>
      <c r="AE2076" s="9"/>
      <c r="AF2076" s="10"/>
      <c r="AG2076" s="11"/>
      <c r="AH2076" s="7"/>
      <c r="AI2076" s="7"/>
    </row>
    <row r="2077" spans="1:35" x14ac:dyDescent="0.2">
      <c r="A2077" s="7"/>
      <c r="B2077" s="8"/>
      <c r="C2077" s="8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9"/>
      <c r="AD2077" s="9"/>
      <c r="AE2077" s="9"/>
      <c r="AF2077" s="10"/>
      <c r="AG2077" s="11"/>
      <c r="AH2077" s="7"/>
      <c r="AI2077" s="7"/>
    </row>
    <row r="2078" spans="1:35" x14ac:dyDescent="0.2">
      <c r="A2078" s="7"/>
      <c r="B2078" s="8"/>
      <c r="C2078" s="8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9"/>
      <c r="AD2078" s="9"/>
      <c r="AE2078" s="9"/>
      <c r="AF2078" s="10"/>
      <c r="AG2078" s="11"/>
      <c r="AH2078" s="7"/>
      <c r="AI2078" s="7"/>
    </row>
    <row r="2079" spans="1:35" x14ac:dyDescent="0.2">
      <c r="A2079" s="7"/>
      <c r="B2079" s="8"/>
      <c r="C2079" s="8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9"/>
      <c r="AD2079" s="9"/>
      <c r="AE2079" s="9"/>
      <c r="AF2079" s="10"/>
      <c r="AG2079" s="11"/>
      <c r="AH2079" s="7"/>
      <c r="AI2079" s="7"/>
    </row>
    <row r="2080" spans="1:35" x14ac:dyDescent="0.2">
      <c r="A2080" s="7"/>
      <c r="B2080" s="8"/>
      <c r="C2080" s="8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9"/>
      <c r="AD2080" s="9"/>
      <c r="AE2080" s="9"/>
      <c r="AF2080" s="10"/>
      <c r="AG2080" s="11"/>
      <c r="AH2080" s="7"/>
      <c r="AI2080" s="7"/>
    </row>
    <row r="2081" spans="1:35" x14ac:dyDescent="0.2">
      <c r="A2081" s="7"/>
      <c r="B2081" s="8"/>
      <c r="C2081" s="8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9"/>
      <c r="AD2081" s="9"/>
      <c r="AE2081" s="9"/>
      <c r="AF2081" s="10"/>
      <c r="AG2081" s="11"/>
      <c r="AH2081" s="7"/>
      <c r="AI2081" s="7"/>
    </row>
    <row r="2082" spans="1:35" x14ac:dyDescent="0.2">
      <c r="A2082" s="7"/>
      <c r="B2082" s="8"/>
      <c r="C2082" s="8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9"/>
      <c r="AD2082" s="9"/>
      <c r="AE2082" s="9"/>
      <c r="AF2082" s="10"/>
      <c r="AG2082" s="11"/>
      <c r="AH2082" s="7"/>
      <c r="AI2082" s="7"/>
    </row>
    <row r="2083" spans="1:35" x14ac:dyDescent="0.2">
      <c r="A2083" s="7"/>
      <c r="B2083" s="8"/>
      <c r="C2083" s="8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9"/>
      <c r="AD2083" s="9"/>
      <c r="AE2083" s="9"/>
      <c r="AF2083" s="10"/>
      <c r="AG2083" s="11"/>
      <c r="AH2083" s="7"/>
      <c r="AI2083" s="7"/>
    </row>
    <row r="2084" spans="1:35" x14ac:dyDescent="0.2">
      <c r="A2084" s="7"/>
      <c r="B2084" s="8"/>
      <c r="C2084" s="8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9"/>
      <c r="AD2084" s="9"/>
      <c r="AE2084" s="9"/>
      <c r="AF2084" s="10"/>
      <c r="AG2084" s="11"/>
      <c r="AH2084" s="7"/>
      <c r="AI2084" s="7"/>
    </row>
    <row r="2085" spans="1:35" x14ac:dyDescent="0.2">
      <c r="A2085" s="7"/>
      <c r="B2085" s="8"/>
      <c r="C2085" s="8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9"/>
      <c r="AD2085" s="9"/>
      <c r="AE2085" s="9"/>
      <c r="AF2085" s="10"/>
      <c r="AG2085" s="11"/>
      <c r="AH2085" s="7"/>
      <c r="AI2085" s="7"/>
    </row>
    <row r="2086" spans="1:35" x14ac:dyDescent="0.2">
      <c r="A2086" s="7"/>
      <c r="B2086" s="8"/>
      <c r="C2086" s="8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9"/>
      <c r="AD2086" s="9"/>
      <c r="AE2086" s="9"/>
      <c r="AF2086" s="10"/>
      <c r="AG2086" s="11"/>
      <c r="AH2086" s="7"/>
      <c r="AI2086" s="7"/>
    </row>
    <row r="2087" spans="1:35" x14ac:dyDescent="0.2">
      <c r="A2087" s="7"/>
      <c r="B2087" s="8"/>
      <c r="C2087" s="8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9"/>
      <c r="AD2087" s="9"/>
      <c r="AE2087" s="9"/>
      <c r="AF2087" s="10"/>
      <c r="AG2087" s="11"/>
      <c r="AH2087" s="7"/>
      <c r="AI2087" s="7"/>
    </row>
    <row r="2088" spans="1:35" x14ac:dyDescent="0.2">
      <c r="A2088" s="7"/>
      <c r="B2088" s="8"/>
      <c r="C2088" s="8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9"/>
      <c r="AD2088" s="9"/>
      <c r="AE2088" s="9"/>
      <c r="AF2088" s="10"/>
      <c r="AG2088" s="11"/>
      <c r="AH2088" s="7"/>
      <c r="AI2088" s="7"/>
    </row>
    <row r="2089" spans="1:35" x14ac:dyDescent="0.2">
      <c r="A2089" s="7"/>
      <c r="B2089" s="8"/>
      <c r="C2089" s="8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9"/>
      <c r="AD2089" s="9"/>
      <c r="AE2089" s="9"/>
      <c r="AF2089" s="10"/>
      <c r="AG2089" s="11"/>
      <c r="AH2089" s="7"/>
      <c r="AI2089" s="7"/>
    </row>
    <row r="2090" spans="1:35" x14ac:dyDescent="0.2">
      <c r="A2090" s="7"/>
      <c r="B2090" s="8"/>
      <c r="C2090" s="8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9"/>
      <c r="AD2090" s="9"/>
      <c r="AE2090" s="9"/>
      <c r="AF2090" s="10"/>
      <c r="AG2090" s="11"/>
      <c r="AH2090" s="7"/>
      <c r="AI2090" s="7"/>
    </row>
    <row r="2091" spans="1:35" x14ac:dyDescent="0.2">
      <c r="A2091" s="7"/>
      <c r="B2091" s="8"/>
      <c r="C2091" s="8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9"/>
      <c r="AD2091" s="9"/>
      <c r="AE2091" s="9"/>
      <c r="AF2091" s="10"/>
      <c r="AG2091" s="11"/>
      <c r="AH2091" s="7"/>
      <c r="AI2091" s="7"/>
    </row>
    <row r="2092" spans="1:35" x14ac:dyDescent="0.2">
      <c r="A2092" s="7"/>
      <c r="B2092" s="8"/>
      <c r="C2092" s="8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9"/>
      <c r="AD2092" s="9"/>
      <c r="AE2092" s="9"/>
      <c r="AF2092" s="10"/>
      <c r="AG2092" s="11"/>
      <c r="AH2092" s="7"/>
      <c r="AI2092" s="7"/>
    </row>
    <row r="2093" spans="1:35" x14ac:dyDescent="0.2">
      <c r="A2093" s="7"/>
      <c r="B2093" s="8"/>
      <c r="C2093" s="8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9"/>
      <c r="AD2093" s="9"/>
      <c r="AE2093" s="9"/>
      <c r="AF2093" s="10"/>
      <c r="AG2093" s="11"/>
      <c r="AH2093" s="7"/>
      <c r="AI2093" s="7"/>
    </row>
    <row r="2094" spans="1:35" x14ac:dyDescent="0.2">
      <c r="A2094" s="7"/>
      <c r="B2094" s="8"/>
      <c r="C2094" s="8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9"/>
      <c r="AD2094" s="9"/>
      <c r="AE2094" s="9"/>
      <c r="AF2094" s="10"/>
      <c r="AG2094" s="11"/>
      <c r="AH2094" s="7"/>
      <c r="AI2094" s="7"/>
    </row>
    <row r="2095" spans="1:35" x14ac:dyDescent="0.2">
      <c r="A2095" s="7"/>
      <c r="B2095" s="8"/>
      <c r="C2095" s="8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9"/>
      <c r="AD2095" s="9"/>
      <c r="AE2095" s="9"/>
      <c r="AF2095" s="10"/>
      <c r="AG2095" s="11"/>
      <c r="AH2095" s="7"/>
      <c r="AI2095" s="7"/>
    </row>
    <row r="2096" spans="1:35" x14ac:dyDescent="0.2">
      <c r="A2096" s="7"/>
      <c r="B2096" s="8"/>
      <c r="C2096" s="8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9"/>
      <c r="AD2096" s="9"/>
      <c r="AE2096" s="9"/>
      <c r="AF2096" s="10"/>
      <c r="AG2096" s="11"/>
      <c r="AH2096" s="7"/>
      <c r="AI2096" s="7"/>
    </row>
    <row r="2097" spans="1:35" x14ac:dyDescent="0.2">
      <c r="A2097" s="7"/>
      <c r="B2097" s="8"/>
      <c r="C2097" s="8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9"/>
      <c r="AD2097" s="9"/>
      <c r="AE2097" s="9"/>
      <c r="AF2097" s="10"/>
      <c r="AG2097" s="11"/>
      <c r="AH2097" s="7"/>
      <c r="AI2097" s="7"/>
    </row>
    <row r="2098" spans="1:35" x14ac:dyDescent="0.2">
      <c r="A2098" s="7"/>
      <c r="B2098" s="8"/>
      <c r="C2098" s="8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9"/>
      <c r="AD2098" s="9"/>
      <c r="AE2098" s="9"/>
      <c r="AF2098" s="10"/>
      <c r="AG2098" s="11"/>
      <c r="AH2098" s="7"/>
      <c r="AI2098" s="7"/>
    </row>
    <row r="2099" spans="1:35" x14ac:dyDescent="0.2">
      <c r="A2099" s="7"/>
      <c r="B2099" s="8"/>
      <c r="C2099" s="8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9"/>
      <c r="AD2099" s="9"/>
      <c r="AE2099" s="9"/>
      <c r="AF2099" s="10"/>
      <c r="AG2099" s="11"/>
      <c r="AH2099" s="7"/>
      <c r="AI2099" s="7"/>
    </row>
    <row r="2100" spans="1:35" x14ac:dyDescent="0.2">
      <c r="A2100" s="7"/>
      <c r="B2100" s="8"/>
      <c r="C2100" s="8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9"/>
      <c r="AD2100" s="9"/>
      <c r="AE2100" s="9"/>
      <c r="AF2100" s="10"/>
      <c r="AG2100" s="11"/>
      <c r="AH2100" s="7"/>
      <c r="AI2100" s="7"/>
    </row>
    <row r="2101" spans="1:35" x14ac:dyDescent="0.2">
      <c r="A2101" s="7"/>
      <c r="B2101" s="8"/>
      <c r="C2101" s="8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9"/>
      <c r="AD2101" s="9"/>
      <c r="AE2101" s="9"/>
      <c r="AF2101" s="10"/>
      <c r="AG2101" s="11"/>
      <c r="AH2101" s="7"/>
      <c r="AI2101" s="7"/>
    </row>
    <row r="2102" spans="1:35" x14ac:dyDescent="0.2">
      <c r="A2102" s="7"/>
      <c r="B2102" s="8"/>
      <c r="C2102" s="8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9"/>
      <c r="AD2102" s="9"/>
      <c r="AE2102" s="9"/>
      <c r="AF2102" s="10"/>
      <c r="AG2102" s="11"/>
      <c r="AH2102" s="7"/>
      <c r="AI2102" s="7"/>
    </row>
    <row r="2103" spans="1:35" x14ac:dyDescent="0.2">
      <c r="A2103" s="7"/>
      <c r="B2103" s="8"/>
      <c r="C2103" s="8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9"/>
      <c r="AD2103" s="9"/>
      <c r="AE2103" s="9"/>
      <c r="AF2103" s="10"/>
      <c r="AG2103" s="11"/>
      <c r="AH2103" s="7"/>
      <c r="AI2103" s="7"/>
    </row>
    <row r="2104" spans="1:35" x14ac:dyDescent="0.2">
      <c r="A2104" s="7"/>
      <c r="B2104" s="8"/>
      <c r="C2104" s="8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9"/>
      <c r="AD2104" s="9"/>
      <c r="AE2104" s="9"/>
      <c r="AF2104" s="10"/>
      <c r="AG2104" s="11"/>
      <c r="AH2104" s="7"/>
      <c r="AI2104" s="7"/>
    </row>
    <row r="2105" spans="1:35" x14ac:dyDescent="0.2">
      <c r="A2105" s="7"/>
      <c r="B2105" s="8"/>
      <c r="C2105" s="8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9"/>
      <c r="AD2105" s="9"/>
      <c r="AE2105" s="9"/>
      <c r="AF2105" s="10"/>
      <c r="AG2105" s="11"/>
      <c r="AH2105" s="7"/>
      <c r="AI2105" s="7"/>
    </row>
    <row r="2106" spans="1:35" x14ac:dyDescent="0.2">
      <c r="A2106" s="7"/>
      <c r="B2106" s="8"/>
      <c r="C2106" s="8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9"/>
      <c r="AD2106" s="9"/>
      <c r="AE2106" s="9"/>
      <c r="AF2106" s="10"/>
      <c r="AG2106" s="11"/>
      <c r="AH2106" s="7"/>
      <c r="AI2106" s="7"/>
    </row>
    <row r="2107" spans="1:35" x14ac:dyDescent="0.2">
      <c r="A2107" s="7"/>
      <c r="B2107" s="8"/>
      <c r="C2107" s="8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9"/>
      <c r="AD2107" s="9"/>
      <c r="AE2107" s="9"/>
      <c r="AF2107" s="10"/>
      <c r="AG2107" s="11"/>
      <c r="AH2107" s="7"/>
      <c r="AI2107" s="7"/>
    </row>
    <row r="2108" spans="1:35" x14ac:dyDescent="0.2">
      <c r="A2108" s="7"/>
      <c r="B2108" s="8"/>
      <c r="C2108" s="8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9"/>
      <c r="AD2108" s="9"/>
      <c r="AE2108" s="9"/>
      <c r="AF2108" s="10"/>
      <c r="AG2108" s="11"/>
      <c r="AH2108" s="7"/>
      <c r="AI2108" s="7"/>
    </row>
    <row r="2109" spans="1:35" x14ac:dyDescent="0.2">
      <c r="A2109" s="7"/>
      <c r="B2109" s="8"/>
      <c r="C2109" s="8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9"/>
      <c r="AD2109" s="9"/>
      <c r="AE2109" s="9"/>
      <c r="AF2109" s="10"/>
      <c r="AG2109" s="11"/>
      <c r="AH2109" s="7"/>
      <c r="AI2109" s="7"/>
    </row>
    <row r="2110" spans="1:35" x14ac:dyDescent="0.2">
      <c r="A2110" s="7"/>
      <c r="B2110" s="8"/>
      <c r="C2110" s="8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9"/>
      <c r="AD2110" s="9"/>
      <c r="AE2110" s="9"/>
      <c r="AF2110" s="10"/>
      <c r="AG2110" s="11"/>
      <c r="AH2110" s="7"/>
      <c r="AI2110" s="7"/>
    </row>
    <row r="2111" spans="1:35" x14ac:dyDescent="0.2">
      <c r="A2111" s="7"/>
      <c r="B2111" s="8"/>
      <c r="C2111" s="8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9"/>
      <c r="AD2111" s="9"/>
      <c r="AE2111" s="9"/>
      <c r="AF2111" s="10"/>
      <c r="AG2111" s="11"/>
      <c r="AH2111" s="7"/>
      <c r="AI2111" s="7"/>
    </row>
    <row r="2112" spans="1:35" x14ac:dyDescent="0.2">
      <c r="A2112" s="7"/>
      <c r="B2112" s="8"/>
      <c r="C2112" s="8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9"/>
      <c r="AD2112" s="9"/>
      <c r="AE2112" s="9"/>
      <c r="AF2112" s="10"/>
      <c r="AG2112" s="11"/>
      <c r="AH2112" s="7"/>
      <c r="AI2112" s="7"/>
    </row>
    <row r="2113" spans="1:35" x14ac:dyDescent="0.2">
      <c r="A2113" s="7"/>
      <c r="B2113" s="8"/>
      <c r="C2113" s="8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9"/>
      <c r="AD2113" s="9"/>
      <c r="AE2113" s="9"/>
      <c r="AF2113" s="10"/>
      <c r="AG2113" s="11"/>
      <c r="AH2113" s="7"/>
      <c r="AI2113" s="7"/>
    </row>
    <row r="2114" spans="1:35" x14ac:dyDescent="0.2">
      <c r="A2114" s="7"/>
      <c r="B2114" s="8"/>
      <c r="C2114" s="8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9"/>
      <c r="AD2114" s="9"/>
      <c r="AE2114" s="9"/>
      <c r="AF2114" s="10"/>
      <c r="AG2114" s="11"/>
      <c r="AH2114" s="7"/>
      <c r="AI2114" s="7"/>
    </row>
    <row r="2115" spans="1:35" x14ac:dyDescent="0.2">
      <c r="A2115" s="7"/>
      <c r="B2115" s="8"/>
      <c r="C2115" s="8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9"/>
      <c r="AD2115" s="9"/>
      <c r="AE2115" s="9"/>
      <c r="AF2115" s="10"/>
      <c r="AG2115" s="11"/>
      <c r="AH2115" s="7"/>
      <c r="AI2115" s="7"/>
    </row>
    <row r="2116" spans="1:35" x14ac:dyDescent="0.2">
      <c r="A2116" s="7"/>
      <c r="B2116" s="8"/>
      <c r="C2116" s="8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9"/>
      <c r="AD2116" s="9"/>
      <c r="AE2116" s="9"/>
      <c r="AF2116" s="10"/>
      <c r="AG2116" s="11"/>
      <c r="AH2116" s="7"/>
      <c r="AI2116" s="7"/>
    </row>
    <row r="2117" spans="1:35" x14ac:dyDescent="0.2">
      <c r="A2117" s="7"/>
      <c r="B2117" s="8"/>
      <c r="C2117" s="8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9"/>
      <c r="AD2117" s="9"/>
      <c r="AE2117" s="9"/>
      <c r="AF2117" s="10"/>
      <c r="AG2117" s="11"/>
      <c r="AH2117" s="7"/>
      <c r="AI2117" s="7"/>
    </row>
    <row r="2118" spans="1:35" x14ac:dyDescent="0.2">
      <c r="A2118" s="7"/>
      <c r="B2118" s="8"/>
      <c r="C2118" s="8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9"/>
      <c r="AD2118" s="9"/>
      <c r="AE2118" s="9"/>
      <c r="AF2118" s="10"/>
      <c r="AG2118" s="11"/>
      <c r="AH2118" s="7"/>
      <c r="AI2118" s="7"/>
    </row>
    <row r="2119" spans="1:35" x14ac:dyDescent="0.2">
      <c r="A2119" s="7"/>
      <c r="B2119" s="8"/>
      <c r="C2119" s="8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9"/>
      <c r="AD2119" s="9"/>
      <c r="AE2119" s="9"/>
      <c r="AF2119" s="10"/>
      <c r="AG2119" s="11"/>
      <c r="AH2119" s="7"/>
      <c r="AI2119" s="7"/>
    </row>
    <row r="2120" spans="1:35" x14ac:dyDescent="0.2">
      <c r="A2120" s="7"/>
      <c r="B2120" s="8"/>
      <c r="C2120" s="8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9"/>
      <c r="AD2120" s="9"/>
      <c r="AE2120" s="9"/>
      <c r="AF2120" s="10"/>
      <c r="AG2120" s="11"/>
      <c r="AH2120" s="7"/>
      <c r="AI2120" s="7"/>
    </row>
    <row r="2121" spans="1:35" x14ac:dyDescent="0.2">
      <c r="A2121" s="7"/>
      <c r="B2121" s="8"/>
      <c r="C2121" s="8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9"/>
      <c r="AD2121" s="9"/>
      <c r="AE2121" s="9"/>
      <c r="AF2121" s="10"/>
      <c r="AG2121" s="11"/>
      <c r="AH2121" s="7"/>
      <c r="AI2121" s="7"/>
    </row>
    <row r="2122" spans="1:35" x14ac:dyDescent="0.2">
      <c r="A2122" s="7"/>
      <c r="B2122" s="8"/>
      <c r="C2122" s="8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9"/>
      <c r="AD2122" s="9"/>
      <c r="AE2122" s="9"/>
      <c r="AF2122" s="10"/>
      <c r="AG2122" s="11"/>
      <c r="AH2122" s="7"/>
      <c r="AI2122" s="7"/>
    </row>
    <row r="2123" spans="1:35" x14ac:dyDescent="0.2">
      <c r="A2123" s="7"/>
      <c r="B2123" s="8"/>
      <c r="C2123" s="8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9"/>
      <c r="AD2123" s="9"/>
      <c r="AE2123" s="9"/>
      <c r="AF2123" s="10"/>
      <c r="AG2123" s="11"/>
      <c r="AH2123" s="7"/>
      <c r="AI2123" s="7"/>
    </row>
    <row r="2124" spans="1:35" x14ac:dyDescent="0.2">
      <c r="A2124" s="7"/>
      <c r="B2124" s="8"/>
      <c r="C2124" s="8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9"/>
      <c r="AD2124" s="9"/>
      <c r="AE2124" s="9"/>
      <c r="AF2124" s="10"/>
      <c r="AG2124" s="11"/>
      <c r="AH2124" s="7"/>
      <c r="AI2124" s="7"/>
    </row>
    <row r="2125" spans="1:35" x14ac:dyDescent="0.2">
      <c r="A2125" s="7"/>
      <c r="B2125" s="8"/>
      <c r="C2125" s="8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9"/>
      <c r="AD2125" s="9"/>
      <c r="AE2125" s="9"/>
      <c r="AF2125" s="10"/>
      <c r="AG2125" s="11"/>
      <c r="AH2125" s="7"/>
      <c r="AI2125" s="7"/>
    </row>
    <row r="2126" spans="1:35" x14ac:dyDescent="0.2">
      <c r="A2126" s="7"/>
      <c r="B2126" s="8"/>
      <c r="C2126" s="8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9"/>
      <c r="AD2126" s="9"/>
      <c r="AE2126" s="9"/>
      <c r="AF2126" s="10"/>
      <c r="AG2126" s="11"/>
      <c r="AH2126" s="7"/>
      <c r="AI2126" s="7"/>
    </row>
    <row r="2127" spans="1:35" x14ac:dyDescent="0.2">
      <c r="A2127" s="7"/>
      <c r="B2127" s="8"/>
      <c r="C2127" s="8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9"/>
      <c r="AD2127" s="9"/>
      <c r="AE2127" s="9"/>
      <c r="AF2127" s="10"/>
      <c r="AG2127" s="11"/>
      <c r="AH2127" s="7"/>
      <c r="AI2127" s="7"/>
    </row>
    <row r="2128" spans="1:35" x14ac:dyDescent="0.2">
      <c r="A2128" s="7"/>
      <c r="B2128" s="8"/>
      <c r="C2128" s="8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9"/>
      <c r="AD2128" s="9"/>
      <c r="AE2128" s="9"/>
      <c r="AF2128" s="10"/>
      <c r="AG2128" s="11"/>
      <c r="AH2128" s="7"/>
      <c r="AI2128" s="7"/>
    </row>
    <row r="2129" spans="1:35" x14ac:dyDescent="0.2">
      <c r="A2129" s="7"/>
      <c r="B2129" s="8"/>
      <c r="C2129" s="8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9"/>
      <c r="AD2129" s="9"/>
      <c r="AE2129" s="9"/>
      <c r="AF2129" s="10"/>
      <c r="AG2129" s="11"/>
      <c r="AH2129" s="7"/>
      <c r="AI2129" s="7"/>
    </row>
    <row r="2130" spans="1:35" x14ac:dyDescent="0.2">
      <c r="A2130" s="7"/>
      <c r="B2130" s="8"/>
      <c r="C2130" s="8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9"/>
      <c r="AD2130" s="9"/>
      <c r="AE2130" s="9"/>
      <c r="AF2130" s="10"/>
      <c r="AG2130" s="11"/>
      <c r="AH2130" s="7"/>
      <c r="AI2130" s="7"/>
    </row>
    <row r="2131" spans="1:35" x14ac:dyDescent="0.2">
      <c r="A2131" s="7"/>
      <c r="B2131" s="8"/>
      <c r="C2131" s="8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9"/>
      <c r="AD2131" s="9"/>
      <c r="AE2131" s="9"/>
      <c r="AF2131" s="10"/>
      <c r="AG2131" s="11"/>
      <c r="AH2131" s="7"/>
      <c r="AI2131" s="7"/>
    </row>
    <row r="2132" spans="1:35" x14ac:dyDescent="0.2">
      <c r="A2132" s="7"/>
      <c r="B2132" s="8"/>
      <c r="C2132" s="8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9"/>
      <c r="AD2132" s="9"/>
      <c r="AE2132" s="9"/>
      <c r="AF2132" s="10"/>
      <c r="AG2132" s="11"/>
      <c r="AH2132" s="7"/>
      <c r="AI2132" s="7"/>
    </row>
    <row r="2133" spans="1:35" x14ac:dyDescent="0.2">
      <c r="A2133" s="7"/>
      <c r="B2133" s="8"/>
      <c r="C2133" s="8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9"/>
      <c r="AD2133" s="9"/>
      <c r="AE2133" s="9"/>
      <c r="AF2133" s="10"/>
      <c r="AG2133" s="11"/>
      <c r="AH2133" s="7"/>
      <c r="AI2133" s="7"/>
    </row>
    <row r="2134" spans="1:35" x14ac:dyDescent="0.2">
      <c r="A2134" s="7"/>
      <c r="B2134" s="8"/>
      <c r="C2134" s="8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9"/>
      <c r="AD2134" s="9"/>
      <c r="AE2134" s="9"/>
      <c r="AF2134" s="10"/>
      <c r="AG2134" s="11"/>
      <c r="AH2134" s="7"/>
      <c r="AI2134" s="7"/>
    </row>
    <row r="2135" spans="1:35" x14ac:dyDescent="0.2">
      <c r="A2135" s="7"/>
      <c r="B2135" s="8"/>
      <c r="C2135" s="8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9"/>
      <c r="AD2135" s="9"/>
      <c r="AE2135" s="9"/>
      <c r="AF2135" s="10"/>
      <c r="AG2135" s="11"/>
      <c r="AH2135" s="7"/>
      <c r="AI2135" s="7"/>
    </row>
    <row r="2136" spans="1:35" x14ac:dyDescent="0.2">
      <c r="A2136" s="7"/>
      <c r="B2136" s="8"/>
      <c r="C2136" s="8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9"/>
      <c r="AD2136" s="9"/>
      <c r="AE2136" s="9"/>
      <c r="AF2136" s="10"/>
      <c r="AG2136" s="11"/>
      <c r="AH2136" s="7"/>
      <c r="AI2136" s="7"/>
    </row>
    <row r="2137" spans="1:35" x14ac:dyDescent="0.2">
      <c r="A2137" s="7"/>
      <c r="B2137" s="8"/>
      <c r="C2137" s="8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9"/>
      <c r="AD2137" s="9"/>
      <c r="AE2137" s="9"/>
      <c r="AF2137" s="10"/>
      <c r="AG2137" s="11"/>
      <c r="AH2137" s="7"/>
      <c r="AI2137" s="7"/>
    </row>
    <row r="2138" spans="1:35" x14ac:dyDescent="0.2">
      <c r="A2138" s="7"/>
      <c r="B2138" s="8"/>
      <c r="C2138" s="8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9"/>
      <c r="AD2138" s="9"/>
      <c r="AE2138" s="9"/>
      <c r="AF2138" s="10"/>
      <c r="AG2138" s="11"/>
      <c r="AH2138" s="7"/>
      <c r="AI2138" s="7"/>
    </row>
    <row r="2139" spans="1:35" x14ac:dyDescent="0.2">
      <c r="A2139" s="7"/>
      <c r="B2139" s="8"/>
      <c r="C2139" s="8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9"/>
      <c r="AD2139" s="9"/>
      <c r="AE2139" s="9"/>
      <c r="AF2139" s="10"/>
      <c r="AG2139" s="11"/>
      <c r="AH2139" s="7"/>
      <c r="AI2139" s="7"/>
    </row>
    <row r="2140" spans="1:35" x14ac:dyDescent="0.2">
      <c r="A2140" s="7"/>
      <c r="B2140" s="8"/>
      <c r="C2140" s="8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9"/>
      <c r="AD2140" s="9"/>
      <c r="AE2140" s="9"/>
      <c r="AF2140" s="10"/>
      <c r="AG2140" s="11"/>
      <c r="AH2140" s="7"/>
      <c r="AI2140" s="7"/>
    </row>
    <row r="2141" spans="1:35" x14ac:dyDescent="0.2">
      <c r="A2141" s="7"/>
      <c r="B2141" s="8"/>
      <c r="C2141" s="8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9"/>
      <c r="AD2141" s="9"/>
      <c r="AE2141" s="9"/>
      <c r="AF2141" s="10"/>
      <c r="AG2141" s="11"/>
      <c r="AH2141" s="7"/>
      <c r="AI2141" s="7"/>
    </row>
    <row r="2142" spans="1:35" x14ac:dyDescent="0.2">
      <c r="A2142" s="7"/>
      <c r="B2142" s="8"/>
      <c r="C2142" s="8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9"/>
      <c r="AD2142" s="9"/>
      <c r="AE2142" s="9"/>
      <c r="AF2142" s="10"/>
      <c r="AG2142" s="11"/>
      <c r="AH2142" s="7"/>
      <c r="AI2142" s="7"/>
    </row>
    <row r="2143" spans="1:35" x14ac:dyDescent="0.2">
      <c r="A2143" s="7"/>
      <c r="B2143" s="8"/>
      <c r="C2143" s="8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9"/>
      <c r="AD2143" s="9"/>
      <c r="AE2143" s="9"/>
      <c r="AF2143" s="10"/>
      <c r="AG2143" s="11"/>
      <c r="AH2143" s="7"/>
      <c r="AI2143" s="7"/>
    </row>
    <row r="2144" spans="1:35" x14ac:dyDescent="0.2">
      <c r="A2144" s="7"/>
      <c r="B2144" s="8"/>
      <c r="C2144" s="8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9"/>
      <c r="AD2144" s="9"/>
      <c r="AE2144" s="9"/>
      <c r="AF2144" s="10"/>
      <c r="AG2144" s="11"/>
      <c r="AH2144" s="7"/>
      <c r="AI2144" s="7"/>
    </row>
    <row r="2145" spans="1:35" x14ac:dyDescent="0.2">
      <c r="A2145" s="7"/>
      <c r="B2145" s="8"/>
      <c r="C2145" s="8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9"/>
      <c r="AD2145" s="9"/>
      <c r="AE2145" s="9"/>
      <c r="AF2145" s="10"/>
      <c r="AG2145" s="11"/>
      <c r="AH2145" s="7"/>
      <c r="AI2145" s="7"/>
    </row>
    <row r="2146" spans="1:35" x14ac:dyDescent="0.2">
      <c r="A2146" s="7"/>
      <c r="B2146" s="8"/>
      <c r="C2146" s="8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9"/>
      <c r="AD2146" s="9"/>
      <c r="AE2146" s="9"/>
      <c r="AF2146" s="10"/>
      <c r="AG2146" s="11"/>
      <c r="AH2146" s="7"/>
      <c r="AI2146" s="7"/>
    </row>
    <row r="2147" spans="1:35" x14ac:dyDescent="0.2">
      <c r="A2147" s="7"/>
      <c r="B2147" s="8"/>
      <c r="C2147" s="8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9"/>
      <c r="AD2147" s="9"/>
      <c r="AE2147" s="9"/>
      <c r="AF2147" s="10"/>
      <c r="AG2147" s="11"/>
      <c r="AH2147" s="7"/>
      <c r="AI2147" s="7"/>
    </row>
    <row r="2148" spans="1:35" x14ac:dyDescent="0.2">
      <c r="A2148" s="7"/>
      <c r="B2148" s="8"/>
      <c r="C2148" s="8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9"/>
      <c r="AD2148" s="9"/>
      <c r="AE2148" s="9"/>
      <c r="AF2148" s="10"/>
      <c r="AG2148" s="11"/>
      <c r="AH2148" s="7"/>
      <c r="AI2148" s="7"/>
    </row>
    <row r="2149" spans="1:35" x14ac:dyDescent="0.2">
      <c r="A2149" s="7"/>
      <c r="B2149" s="8"/>
      <c r="C2149" s="8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9"/>
      <c r="AD2149" s="9"/>
      <c r="AE2149" s="9"/>
      <c r="AF2149" s="10"/>
      <c r="AG2149" s="11"/>
      <c r="AH2149" s="7"/>
      <c r="AI2149" s="7"/>
    </row>
    <row r="2150" spans="1:35" x14ac:dyDescent="0.2">
      <c r="A2150" s="7"/>
      <c r="B2150" s="8"/>
      <c r="C2150" s="8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9"/>
      <c r="AD2150" s="9"/>
      <c r="AE2150" s="9"/>
      <c r="AF2150" s="10"/>
      <c r="AG2150" s="11"/>
      <c r="AH2150" s="7"/>
      <c r="AI2150" s="7"/>
    </row>
    <row r="2151" spans="1:35" x14ac:dyDescent="0.2">
      <c r="A2151" s="7"/>
      <c r="B2151" s="8"/>
      <c r="C2151" s="8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9"/>
      <c r="AD2151" s="9"/>
      <c r="AE2151" s="9"/>
      <c r="AF2151" s="10"/>
      <c r="AG2151" s="11"/>
      <c r="AH2151" s="7"/>
      <c r="AI2151" s="7"/>
    </row>
    <row r="2152" spans="1:35" x14ac:dyDescent="0.2">
      <c r="A2152" s="7"/>
      <c r="B2152" s="8"/>
      <c r="C2152" s="8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9"/>
      <c r="AD2152" s="9"/>
      <c r="AE2152" s="9"/>
      <c r="AF2152" s="10"/>
      <c r="AG2152" s="11"/>
      <c r="AH2152" s="7"/>
      <c r="AI2152" s="7"/>
    </row>
    <row r="2153" spans="1:35" x14ac:dyDescent="0.2">
      <c r="A2153" s="7"/>
      <c r="B2153" s="8"/>
      <c r="C2153" s="8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9"/>
      <c r="AD2153" s="9"/>
      <c r="AE2153" s="9"/>
      <c r="AF2153" s="10"/>
      <c r="AG2153" s="11"/>
      <c r="AH2153" s="7"/>
      <c r="AI2153" s="7"/>
    </row>
    <row r="2154" spans="1:35" x14ac:dyDescent="0.2">
      <c r="A2154" s="7"/>
      <c r="B2154" s="8"/>
      <c r="C2154" s="8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9"/>
      <c r="AD2154" s="9"/>
      <c r="AE2154" s="9"/>
      <c r="AF2154" s="10"/>
      <c r="AG2154" s="11"/>
      <c r="AH2154" s="7"/>
      <c r="AI2154" s="7"/>
    </row>
    <row r="2155" spans="1:35" x14ac:dyDescent="0.2">
      <c r="A2155" s="7"/>
      <c r="B2155" s="8"/>
      <c r="C2155" s="8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9"/>
      <c r="AD2155" s="9"/>
      <c r="AE2155" s="9"/>
      <c r="AF2155" s="10"/>
      <c r="AG2155" s="11"/>
      <c r="AH2155" s="7"/>
      <c r="AI2155" s="7"/>
    </row>
    <row r="2156" spans="1:35" x14ac:dyDescent="0.2">
      <c r="A2156" s="7"/>
      <c r="B2156" s="8"/>
      <c r="C2156" s="8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9"/>
      <c r="AD2156" s="9"/>
      <c r="AE2156" s="9"/>
      <c r="AF2156" s="10"/>
      <c r="AG2156" s="11"/>
      <c r="AH2156" s="7"/>
      <c r="AI2156" s="7"/>
    </row>
    <row r="2157" spans="1:35" x14ac:dyDescent="0.2">
      <c r="A2157" s="7"/>
      <c r="B2157" s="8"/>
      <c r="C2157" s="8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9"/>
      <c r="AD2157" s="9"/>
      <c r="AE2157" s="9"/>
      <c r="AF2157" s="10"/>
      <c r="AG2157" s="11"/>
      <c r="AH2157" s="7"/>
      <c r="AI2157" s="7"/>
    </row>
    <row r="2158" spans="1:35" x14ac:dyDescent="0.2">
      <c r="A2158" s="7"/>
      <c r="B2158" s="8"/>
      <c r="C2158" s="8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9"/>
      <c r="AD2158" s="9"/>
      <c r="AE2158" s="9"/>
      <c r="AF2158" s="10"/>
      <c r="AG2158" s="11"/>
      <c r="AH2158" s="7"/>
      <c r="AI2158" s="7"/>
    </row>
    <row r="2159" spans="1:35" x14ac:dyDescent="0.2">
      <c r="A2159" s="7"/>
      <c r="B2159" s="8"/>
      <c r="C2159" s="8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9"/>
      <c r="AD2159" s="9"/>
      <c r="AE2159" s="9"/>
      <c r="AF2159" s="10"/>
      <c r="AG2159" s="11"/>
      <c r="AH2159" s="7"/>
      <c r="AI2159" s="7"/>
    </row>
    <row r="2160" spans="1:35" x14ac:dyDescent="0.2">
      <c r="A2160" s="7"/>
      <c r="B2160" s="8"/>
      <c r="C2160" s="8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9"/>
      <c r="AD2160" s="9"/>
      <c r="AE2160" s="9"/>
      <c r="AF2160" s="10"/>
      <c r="AG2160" s="11"/>
      <c r="AH2160" s="7"/>
      <c r="AI2160" s="7"/>
    </row>
    <row r="2161" spans="1:35" x14ac:dyDescent="0.2">
      <c r="A2161" s="7"/>
      <c r="B2161" s="8"/>
      <c r="C2161" s="8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9"/>
      <c r="AD2161" s="9"/>
      <c r="AE2161" s="9"/>
      <c r="AF2161" s="10"/>
      <c r="AG2161" s="11"/>
      <c r="AH2161" s="7"/>
      <c r="AI2161" s="7"/>
    </row>
    <row r="2162" spans="1:35" x14ac:dyDescent="0.2">
      <c r="A2162" s="7"/>
      <c r="B2162" s="8"/>
      <c r="C2162" s="8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9"/>
      <c r="AD2162" s="9"/>
      <c r="AE2162" s="9"/>
      <c r="AF2162" s="10"/>
      <c r="AG2162" s="11"/>
      <c r="AH2162" s="7"/>
      <c r="AI2162" s="7"/>
    </row>
    <row r="2163" spans="1:35" x14ac:dyDescent="0.2">
      <c r="A2163" s="7"/>
      <c r="B2163" s="8"/>
      <c r="C2163" s="8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9"/>
      <c r="AD2163" s="9"/>
      <c r="AE2163" s="9"/>
      <c r="AF2163" s="10"/>
      <c r="AG2163" s="11"/>
      <c r="AH2163" s="7"/>
      <c r="AI2163" s="7"/>
    </row>
    <row r="2164" spans="1:35" x14ac:dyDescent="0.2">
      <c r="A2164" s="7"/>
      <c r="B2164" s="8"/>
      <c r="C2164" s="8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9"/>
      <c r="AD2164" s="9"/>
      <c r="AE2164" s="9"/>
      <c r="AF2164" s="10"/>
      <c r="AG2164" s="11"/>
      <c r="AH2164" s="7"/>
      <c r="AI2164" s="7"/>
    </row>
    <row r="2165" spans="1:35" x14ac:dyDescent="0.2">
      <c r="A2165" s="7"/>
      <c r="B2165" s="8"/>
      <c r="C2165" s="8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9"/>
      <c r="AD2165" s="9"/>
      <c r="AE2165" s="9"/>
      <c r="AF2165" s="10"/>
      <c r="AG2165" s="11"/>
      <c r="AH2165" s="7"/>
      <c r="AI2165" s="7"/>
    </row>
    <row r="2166" spans="1:35" x14ac:dyDescent="0.2">
      <c r="A2166" s="7"/>
      <c r="B2166" s="8"/>
      <c r="C2166" s="8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9"/>
      <c r="AD2166" s="9"/>
      <c r="AE2166" s="9"/>
      <c r="AF2166" s="10"/>
      <c r="AG2166" s="11"/>
      <c r="AH2166" s="7"/>
      <c r="AI2166" s="7"/>
    </row>
    <row r="2167" spans="1:35" x14ac:dyDescent="0.2">
      <c r="A2167" s="7"/>
      <c r="B2167" s="8"/>
      <c r="C2167" s="8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9"/>
      <c r="AD2167" s="9"/>
      <c r="AE2167" s="9"/>
      <c r="AF2167" s="10"/>
      <c r="AG2167" s="11"/>
      <c r="AH2167" s="7"/>
      <c r="AI2167" s="7"/>
    </row>
    <row r="2168" spans="1:35" x14ac:dyDescent="0.2">
      <c r="A2168" s="7"/>
      <c r="B2168" s="8"/>
      <c r="C2168" s="8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9"/>
      <c r="AD2168" s="9"/>
      <c r="AE2168" s="9"/>
      <c r="AF2168" s="10"/>
      <c r="AG2168" s="11"/>
      <c r="AH2168" s="7"/>
      <c r="AI2168" s="7"/>
    </row>
    <row r="2169" spans="1:35" x14ac:dyDescent="0.2">
      <c r="A2169" s="7"/>
      <c r="B2169" s="8"/>
      <c r="C2169" s="8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9"/>
      <c r="AD2169" s="9"/>
      <c r="AE2169" s="9"/>
      <c r="AF2169" s="10"/>
      <c r="AG2169" s="11"/>
      <c r="AH2169" s="7"/>
      <c r="AI2169" s="7"/>
    </row>
    <row r="2170" spans="1:35" x14ac:dyDescent="0.2">
      <c r="A2170" s="7"/>
      <c r="B2170" s="8"/>
      <c r="C2170" s="8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9"/>
      <c r="AD2170" s="9"/>
      <c r="AE2170" s="9"/>
      <c r="AF2170" s="10"/>
      <c r="AG2170" s="11"/>
      <c r="AH2170" s="7"/>
      <c r="AI2170" s="7"/>
    </row>
    <row r="2171" spans="1:35" x14ac:dyDescent="0.2">
      <c r="A2171" s="7"/>
      <c r="B2171" s="8"/>
      <c r="C2171" s="8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9"/>
      <c r="AD2171" s="9"/>
      <c r="AE2171" s="9"/>
      <c r="AF2171" s="10"/>
      <c r="AG2171" s="11"/>
      <c r="AH2171" s="7"/>
      <c r="AI2171" s="7"/>
    </row>
    <row r="2172" spans="1:35" x14ac:dyDescent="0.2">
      <c r="A2172" s="7"/>
      <c r="B2172" s="8"/>
      <c r="C2172" s="8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9"/>
      <c r="AD2172" s="9"/>
      <c r="AE2172" s="9"/>
      <c r="AF2172" s="10"/>
      <c r="AG2172" s="11"/>
      <c r="AH2172" s="7"/>
      <c r="AI2172" s="7"/>
    </row>
    <row r="2173" spans="1:35" x14ac:dyDescent="0.2">
      <c r="A2173" s="7"/>
      <c r="B2173" s="8"/>
      <c r="C2173" s="8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9"/>
      <c r="AD2173" s="9"/>
      <c r="AE2173" s="9"/>
      <c r="AF2173" s="10"/>
      <c r="AG2173" s="11"/>
      <c r="AH2173" s="7"/>
      <c r="AI2173" s="7"/>
    </row>
    <row r="2174" spans="1:35" x14ac:dyDescent="0.2">
      <c r="A2174" s="7"/>
      <c r="B2174" s="8"/>
      <c r="C2174" s="8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9"/>
      <c r="AD2174" s="9"/>
      <c r="AE2174" s="9"/>
      <c r="AF2174" s="10"/>
      <c r="AG2174" s="11"/>
      <c r="AH2174" s="7"/>
      <c r="AI2174" s="7"/>
    </row>
    <row r="2175" spans="1:35" x14ac:dyDescent="0.2">
      <c r="A2175" s="7"/>
      <c r="B2175" s="8"/>
      <c r="C2175" s="8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9"/>
      <c r="AD2175" s="9"/>
      <c r="AE2175" s="9"/>
      <c r="AF2175" s="10"/>
      <c r="AG2175" s="11"/>
      <c r="AH2175" s="7"/>
      <c r="AI2175" s="7"/>
    </row>
    <row r="2176" spans="1:35" x14ac:dyDescent="0.2">
      <c r="A2176" s="7"/>
      <c r="B2176" s="8"/>
      <c r="C2176" s="8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9"/>
      <c r="AD2176" s="9"/>
      <c r="AE2176" s="9"/>
      <c r="AF2176" s="10"/>
      <c r="AG2176" s="11"/>
      <c r="AH2176" s="7"/>
      <c r="AI2176" s="7"/>
    </row>
    <row r="2177" spans="1:35" x14ac:dyDescent="0.2">
      <c r="A2177" s="7"/>
      <c r="B2177" s="8"/>
      <c r="C2177" s="8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9"/>
      <c r="AD2177" s="9"/>
      <c r="AE2177" s="9"/>
      <c r="AF2177" s="10"/>
      <c r="AG2177" s="11"/>
      <c r="AH2177" s="7"/>
      <c r="AI2177" s="7"/>
    </row>
    <row r="2178" spans="1:35" x14ac:dyDescent="0.2">
      <c r="A2178" s="7"/>
      <c r="B2178" s="8"/>
      <c r="C2178" s="8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9"/>
      <c r="AD2178" s="9"/>
      <c r="AE2178" s="9"/>
      <c r="AF2178" s="10"/>
      <c r="AG2178" s="11"/>
      <c r="AH2178" s="7"/>
      <c r="AI2178" s="7"/>
    </row>
    <row r="2179" spans="1:35" x14ac:dyDescent="0.2">
      <c r="A2179" s="7"/>
      <c r="B2179" s="8"/>
      <c r="C2179" s="8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9"/>
      <c r="AD2179" s="9"/>
      <c r="AE2179" s="9"/>
      <c r="AF2179" s="10"/>
      <c r="AG2179" s="11"/>
      <c r="AH2179" s="7"/>
      <c r="AI2179" s="7"/>
    </row>
    <row r="2180" spans="1:35" x14ac:dyDescent="0.2">
      <c r="A2180" s="7"/>
      <c r="B2180" s="8"/>
      <c r="C2180" s="8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9"/>
      <c r="AD2180" s="9"/>
      <c r="AE2180" s="9"/>
      <c r="AF2180" s="10"/>
      <c r="AG2180" s="11"/>
      <c r="AH2180" s="7"/>
      <c r="AI2180" s="7"/>
    </row>
    <row r="2181" spans="1:35" x14ac:dyDescent="0.2">
      <c r="A2181" s="7"/>
      <c r="B2181" s="8"/>
      <c r="C2181" s="8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9"/>
      <c r="AD2181" s="9"/>
      <c r="AE2181" s="9"/>
      <c r="AF2181" s="10"/>
      <c r="AG2181" s="11"/>
      <c r="AH2181" s="7"/>
      <c r="AI2181" s="7"/>
    </row>
    <row r="2182" spans="1:35" x14ac:dyDescent="0.2">
      <c r="A2182" s="7"/>
      <c r="B2182" s="8"/>
      <c r="C2182" s="8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9"/>
      <c r="AD2182" s="9"/>
      <c r="AE2182" s="9"/>
      <c r="AF2182" s="10"/>
      <c r="AG2182" s="11"/>
      <c r="AH2182" s="7"/>
      <c r="AI2182" s="7"/>
    </row>
    <row r="2183" spans="1:35" x14ac:dyDescent="0.2">
      <c r="A2183" s="7"/>
      <c r="B2183" s="8"/>
      <c r="C2183" s="8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9"/>
      <c r="AD2183" s="9"/>
      <c r="AE2183" s="9"/>
      <c r="AF2183" s="10"/>
      <c r="AG2183" s="11"/>
      <c r="AH2183" s="7"/>
      <c r="AI2183" s="7"/>
    </row>
    <row r="2184" spans="1:35" x14ac:dyDescent="0.2">
      <c r="A2184" s="7"/>
      <c r="B2184" s="8"/>
      <c r="C2184" s="8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9"/>
      <c r="AD2184" s="9"/>
      <c r="AE2184" s="9"/>
      <c r="AF2184" s="10"/>
      <c r="AG2184" s="11"/>
      <c r="AH2184" s="7"/>
      <c r="AI2184" s="7"/>
    </row>
    <row r="2185" spans="1:35" x14ac:dyDescent="0.2">
      <c r="A2185" s="7"/>
      <c r="B2185" s="8"/>
      <c r="C2185" s="8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9"/>
      <c r="AD2185" s="9"/>
      <c r="AE2185" s="9"/>
      <c r="AF2185" s="10"/>
      <c r="AG2185" s="11"/>
      <c r="AH2185" s="7"/>
      <c r="AI2185" s="7"/>
    </row>
    <row r="2186" spans="1:35" x14ac:dyDescent="0.2">
      <c r="A2186" s="7"/>
      <c r="B2186" s="8"/>
      <c r="C2186" s="8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9"/>
      <c r="AD2186" s="9"/>
      <c r="AE2186" s="9"/>
      <c r="AF2186" s="10"/>
      <c r="AG2186" s="11"/>
      <c r="AH2186" s="7"/>
      <c r="AI2186" s="7"/>
    </row>
    <row r="2187" spans="1:35" x14ac:dyDescent="0.2">
      <c r="A2187" s="7"/>
      <c r="B2187" s="8"/>
      <c r="C2187" s="8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9"/>
      <c r="AD2187" s="9"/>
      <c r="AE2187" s="9"/>
      <c r="AF2187" s="10"/>
      <c r="AG2187" s="11"/>
      <c r="AH2187" s="7"/>
      <c r="AI2187" s="7"/>
    </row>
    <row r="2188" spans="1:35" x14ac:dyDescent="0.2">
      <c r="A2188" s="7"/>
      <c r="B2188" s="8"/>
      <c r="C2188" s="8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9"/>
      <c r="AD2188" s="9"/>
      <c r="AE2188" s="9"/>
      <c r="AF2188" s="10"/>
      <c r="AG2188" s="11"/>
      <c r="AH2188" s="7"/>
      <c r="AI2188" s="7"/>
    </row>
    <row r="2189" spans="1:35" x14ac:dyDescent="0.2">
      <c r="A2189" s="7"/>
      <c r="B2189" s="8"/>
      <c r="C2189" s="8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9"/>
      <c r="AD2189" s="9"/>
      <c r="AE2189" s="9"/>
      <c r="AF2189" s="10"/>
      <c r="AG2189" s="11"/>
      <c r="AH2189" s="7"/>
      <c r="AI2189" s="7"/>
    </row>
    <row r="2190" spans="1:35" x14ac:dyDescent="0.2">
      <c r="A2190" s="7"/>
      <c r="B2190" s="8"/>
      <c r="C2190" s="8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9"/>
      <c r="AD2190" s="9"/>
      <c r="AE2190" s="9"/>
      <c r="AF2190" s="10"/>
      <c r="AG2190" s="11"/>
      <c r="AH2190" s="7"/>
      <c r="AI2190" s="7"/>
    </row>
    <row r="2191" spans="1:35" x14ac:dyDescent="0.2">
      <c r="A2191" s="7"/>
      <c r="B2191" s="8"/>
      <c r="C2191" s="8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9"/>
      <c r="AD2191" s="9"/>
      <c r="AE2191" s="9"/>
      <c r="AF2191" s="10"/>
      <c r="AG2191" s="11"/>
      <c r="AH2191" s="7"/>
      <c r="AI2191" s="7"/>
    </row>
    <row r="2192" spans="1:35" x14ac:dyDescent="0.2">
      <c r="A2192" s="7"/>
      <c r="B2192" s="8"/>
      <c r="C2192" s="8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9"/>
      <c r="AD2192" s="9"/>
      <c r="AE2192" s="9"/>
      <c r="AF2192" s="10"/>
      <c r="AG2192" s="11"/>
      <c r="AH2192" s="7"/>
      <c r="AI2192" s="7"/>
    </row>
    <row r="2193" spans="1:35" x14ac:dyDescent="0.2">
      <c r="A2193" s="7"/>
      <c r="B2193" s="8"/>
      <c r="C2193" s="8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9"/>
      <c r="AD2193" s="9"/>
      <c r="AE2193" s="9"/>
      <c r="AF2193" s="10"/>
      <c r="AG2193" s="11"/>
      <c r="AH2193" s="7"/>
      <c r="AI2193" s="7"/>
    </row>
    <row r="2194" spans="1:35" x14ac:dyDescent="0.2">
      <c r="A2194" s="7"/>
      <c r="B2194" s="8"/>
      <c r="C2194" s="8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9"/>
      <c r="AD2194" s="9"/>
      <c r="AE2194" s="9"/>
      <c r="AF2194" s="10"/>
      <c r="AG2194" s="11"/>
      <c r="AH2194" s="7"/>
      <c r="AI2194" s="7"/>
    </row>
    <row r="2195" spans="1:35" x14ac:dyDescent="0.2">
      <c r="A2195" s="7"/>
      <c r="B2195" s="8"/>
      <c r="C2195" s="8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9"/>
      <c r="AD2195" s="9"/>
      <c r="AE2195" s="9"/>
      <c r="AF2195" s="10"/>
      <c r="AG2195" s="11"/>
      <c r="AH2195" s="7"/>
      <c r="AI2195" s="7"/>
    </row>
    <row r="2196" spans="1:35" x14ac:dyDescent="0.2">
      <c r="A2196" s="7"/>
      <c r="B2196" s="8"/>
      <c r="C2196" s="8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9"/>
      <c r="AD2196" s="9"/>
      <c r="AE2196" s="9"/>
      <c r="AF2196" s="10"/>
      <c r="AG2196" s="11"/>
      <c r="AH2196" s="7"/>
      <c r="AI2196" s="7"/>
    </row>
    <row r="2197" spans="1:35" x14ac:dyDescent="0.2">
      <c r="A2197" s="7"/>
      <c r="B2197" s="8"/>
      <c r="C2197" s="8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9"/>
      <c r="AD2197" s="9"/>
      <c r="AE2197" s="9"/>
      <c r="AF2197" s="10"/>
      <c r="AG2197" s="11"/>
      <c r="AH2197" s="7"/>
      <c r="AI2197" s="7"/>
    </row>
    <row r="2198" spans="1:35" x14ac:dyDescent="0.2">
      <c r="A2198" s="7"/>
      <c r="B2198" s="8"/>
      <c r="C2198" s="8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9"/>
      <c r="AD2198" s="9"/>
      <c r="AE2198" s="9"/>
      <c r="AF2198" s="10"/>
      <c r="AG2198" s="11"/>
      <c r="AH2198" s="7"/>
      <c r="AI2198" s="7"/>
    </row>
    <row r="2199" spans="1:35" x14ac:dyDescent="0.2">
      <c r="A2199" s="7"/>
      <c r="B2199" s="8"/>
      <c r="C2199" s="8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9"/>
      <c r="AD2199" s="9"/>
      <c r="AE2199" s="9"/>
      <c r="AF2199" s="10"/>
      <c r="AG2199" s="11"/>
      <c r="AH2199" s="7"/>
      <c r="AI2199" s="7"/>
    </row>
    <row r="2200" spans="1:35" x14ac:dyDescent="0.2">
      <c r="A2200" s="7"/>
      <c r="B2200" s="8"/>
      <c r="C2200" s="8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9"/>
      <c r="AD2200" s="9"/>
      <c r="AE2200" s="9"/>
      <c r="AF2200" s="10"/>
      <c r="AG2200" s="11"/>
      <c r="AH2200" s="7"/>
      <c r="AI2200" s="7"/>
    </row>
    <row r="2201" spans="1:35" x14ac:dyDescent="0.2">
      <c r="A2201" s="7"/>
      <c r="B2201" s="8"/>
      <c r="C2201" s="8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9"/>
      <c r="AD2201" s="9"/>
      <c r="AE2201" s="9"/>
      <c r="AF2201" s="10"/>
      <c r="AG2201" s="11"/>
      <c r="AH2201" s="7"/>
      <c r="AI2201" s="7"/>
    </row>
    <row r="2202" spans="1:35" x14ac:dyDescent="0.2">
      <c r="A2202" s="7"/>
      <c r="B2202" s="8"/>
      <c r="C2202" s="8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9"/>
      <c r="AD2202" s="9"/>
      <c r="AE2202" s="9"/>
      <c r="AF2202" s="10"/>
      <c r="AG2202" s="11"/>
      <c r="AH2202" s="7"/>
      <c r="AI2202" s="7"/>
    </row>
    <row r="2203" spans="1:35" x14ac:dyDescent="0.2">
      <c r="A2203" s="7"/>
      <c r="B2203" s="8"/>
      <c r="C2203" s="8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9"/>
      <c r="AD2203" s="9"/>
      <c r="AE2203" s="9"/>
      <c r="AF2203" s="10"/>
      <c r="AG2203" s="11"/>
      <c r="AH2203" s="7"/>
      <c r="AI2203" s="7"/>
    </row>
    <row r="2204" spans="1:35" x14ac:dyDescent="0.2">
      <c r="A2204" s="7"/>
      <c r="B2204" s="8"/>
      <c r="C2204" s="8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9"/>
      <c r="AD2204" s="9"/>
      <c r="AE2204" s="9"/>
      <c r="AF2204" s="10"/>
      <c r="AG2204" s="11"/>
      <c r="AH2204" s="7"/>
      <c r="AI2204" s="7"/>
    </row>
    <row r="2205" spans="1:35" x14ac:dyDescent="0.2">
      <c r="A2205" s="7"/>
      <c r="B2205" s="8"/>
      <c r="C2205" s="8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9"/>
      <c r="AD2205" s="9"/>
      <c r="AE2205" s="9"/>
      <c r="AF2205" s="10"/>
      <c r="AG2205" s="11"/>
      <c r="AH2205" s="7"/>
      <c r="AI2205" s="7"/>
    </row>
    <row r="2206" spans="1:35" x14ac:dyDescent="0.2">
      <c r="A2206" s="7"/>
      <c r="B2206" s="8"/>
      <c r="C2206" s="8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9"/>
      <c r="AD2206" s="9"/>
      <c r="AE2206" s="9"/>
      <c r="AF2206" s="10"/>
      <c r="AG2206" s="11"/>
      <c r="AH2206" s="7"/>
      <c r="AI2206" s="7"/>
    </row>
    <row r="2207" spans="1:35" x14ac:dyDescent="0.2">
      <c r="A2207" s="7"/>
      <c r="B2207" s="8"/>
      <c r="C2207" s="8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9"/>
      <c r="AD2207" s="9"/>
      <c r="AE2207" s="9"/>
      <c r="AF2207" s="10"/>
      <c r="AG2207" s="11"/>
      <c r="AH2207" s="7"/>
      <c r="AI2207" s="7"/>
    </row>
    <row r="2208" spans="1:35" x14ac:dyDescent="0.2">
      <c r="A2208" s="7"/>
      <c r="B2208" s="8"/>
      <c r="C2208" s="8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9"/>
      <c r="AD2208" s="9"/>
      <c r="AE2208" s="9"/>
      <c r="AF2208" s="10"/>
      <c r="AG2208" s="11"/>
      <c r="AH2208" s="7"/>
      <c r="AI2208" s="7"/>
    </row>
    <row r="2209" spans="1:35" x14ac:dyDescent="0.2">
      <c r="A2209" s="7"/>
      <c r="B2209" s="8"/>
      <c r="C2209" s="8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9"/>
      <c r="AD2209" s="9"/>
      <c r="AE2209" s="9"/>
      <c r="AF2209" s="10"/>
      <c r="AG2209" s="11"/>
      <c r="AH2209" s="7"/>
      <c r="AI2209" s="7"/>
    </row>
    <row r="2210" spans="1:35" x14ac:dyDescent="0.2">
      <c r="A2210" s="7"/>
      <c r="B2210" s="8"/>
      <c r="C2210" s="8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9"/>
      <c r="AD2210" s="9"/>
      <c r="AE2210" s="9"/>
      <c r="AF2210" s="10"/>
      <c r="AG2210" s="11"/>
      <c r="AH2210" s="7"/>
      <c r="AI2210" s="7"/>
    </row>
    <row r="2211" spans="1:35" x14ac:dyDescent="0.2">
      <c r="A2211" s="7"/>
      <c r="B2211" s="8"/>
      <c r="C2211" s="8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9"/>
      <c r="AD2211" s="9"/>
      <c r="AE2211" s="9"/>
      <c r="AF2211" s="10"/>
      <c r="AG2211" s="11"/>
      <c r="AH2211" s="7"/>
      <c r="AI2211" s="7"/>
    </row>
    <row r="2212" spans="1:35" x14ac:dyDescent="0.2">
      <c r="A2212" s="7"/>
      <c r="B2212" s="8"/>
      <c r="C2212" s="8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9"/>
      <c r="AD2212" s="9"/>
      <c r="AE2212" s="9"/>
      <c r="AF2212" s="10"/>
      <c r="AG2212" s="11"/>
      <c r="AH2212" s="7"/>
      <c r="AI2212" s="7"/>
    </row>
    <row r="2213" spans="1:35" x14ac:dyDescent="0.2">
      <c r="A2213" s="7"/>
      <c r="B2213" s="8"/>
      <c r="C2213" s="8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9"/>
      <c r="AD2213" s="9"/>
      <c r="AE2213" s="9"/>
      <c r="AF2213" s="10"/>
      <c r="AG2213" s="11"/>
      <c r="AH2213" s="7"/>
      <c r="AI2213" s="7"/>
    </row>
    <row r="2214" spans="1:35" x14ac:dyDescent="0.2">
      <c r="A2214" s="7"/>
      <c r="B2214" s="8"/>
      <c r="C2214" s="8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9"/>
      <c r="AD2214" s="9"/>
      <c r="AE2214" s="9"/>
      <c r="AF2214" s="10"/>
      <c r="AG2214" s="11"/>
      <c r="AH2214" s="7"/>
      <c r="AI2214" s="7"/>
    </row>
    <row r="2215" spans="1:35" x14ac:dyDescent="0.2">
      <c r="A2215" s="7"/>
      <c r="B2215" s="8"/>
      <c r="C2215" s="8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9"/>
      <c r="AD2215" s="9"/>
      <c r="AE2215" s="9"/>
      <c r="AF2215" s="10"/>
      <c r="AG2215" s="11"/>
      <c r="AH2215" s="7"/>
      <c r="AI2215" s="7"/>
    </row>
    <row r="2216" spans="1:35" x14ac:dyDescent="0.2">
      <c r="A2216" s="7"/>
      <c r="B2216" s="8"/>
      <c r="C2216" s="8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9"/>
      <c r="AD2216" s="9"/>
      <c r="AE2216" s="9"/>
      <c r="AF2216" s="10"/>
      <c r="AG2216" s="11"/>
      <c r="AH2216" s="7"/>
      <c r="AI2216" s="7"/>
    </row>
    <row r="2217" spans="1:35" x14ac:dyDescent="0.2">
      <c r="A2217" s="7"/>
      <c r="B2217" s="8"/>
      <c r="C2217" s="8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9"/>
      <c r="AD2217" s="9"/>
      <c r="AE2217" s="9"/>
      <c r="AF2217" s="10"/>
      <c r="AG2217" s="11"/>
      <c r="AH2217" s="7"/>
      <c r="AI2217" s="7"/>
    </row>
    <row r="2218" spans="1:35" x14ac:dyDescent="0.2">
      <c r="A2218" s="7"/>
      <c r="B2218" s="8"/>
      <c r="C2218" s="8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9"/>
      <c r="AD2218" s="9"/>
      <c r="AE2218" s="9"/>
      <c r="AF2218" s="10"/>
      <c r="AG2218" s="11"/>
      <c r="AH2218" s="7"/>
      <c r="AI2218" s="7"/>
    </row>
    <row r="2219" spans="1:35" x14ac:dyDescent="0.2">
      <c r="A2219" s="7"/>
      <c r="B2219" s="8"/>
      <c r="C2219" s="8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9"/>
      <c r="AD2219" s="9"/>
      <c r="AE2219" s="9"/>
      <c r="AF2219" s="10"/>
      <c r="AG2219" s="11"/>
      <c r="AH2219" s="7"/>
      <c r="AI2219" s="7"/>
    </row>
    <row r="2220" spans="1:35" x14ac:dyDescent="0.2">
      <c r="A2220" s="7"/>
      <c r="B2220" s="8"/>
      <c r="C2220" s="8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9"/>
      <c r="AD2220" s="9"/>
      <c r="AE2220" s="9"/>
      <c r="AF2220" s="10"/>
      <c r="AG2220" s="11"/>
      <c r="AH2220" s="7"/>
      <c r="AI2220" s="7"/>
    </row>
    <row r="2221" spans="1:35" x14ac:dyDescent="0.2">
      <c r="A2221" s="7"/>
      <c r="B2221" s="8"/>
      <c r="C2221" s="8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9"/>
      <c r="AD2221" s="9"/>
      <c r="AE2221" s="9"/>
      <c r="AF2221" s="10"/>
      <c r="AG2221" s="11"/>
      <c r="AH2221" s="7"/>
      <c r="AI2221" s="7"/>
    </row>
    <row r="2222" spans="1:35" x14ac:dyDescent="0.2">
      <c r="A2222" s="7"/>
      <c r="B2222" s="8"/>
      <c r="C2222" s="8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9"/>
      <c r="AD2222" s="9"/>
      <c r="AE2222" s="9"/>
      <c r="AF2222" s="10"/>
      <c r="AG2222" s="11"/>
      <c r="AH2222" s="7"/>
      <c r="AI2222" s="7"/>
    </row>
    <row r="2223" spans="1:35" x14ac:dyDescent="0.2">
      <c r="A2223" s="7"/>
      <c r="B2223" s="8"/>
      <c r="C2223" s="8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9"/>
      <c r="AD2223" s="9"/>
      <c r="AE2223" s="9"/>
      <c r="AF2223" s="10"/>
      <c r="AG2223" s="11"/>
      <c r="AH2223" s="7"/>
      <c r="AI2223" s="7"/>
    </row>
    <row r="2224" spans="1:35" x14ac:dyDescent="0.2">
      <c r="A2224" s="7"/>
      <c r="B2224" s="8"/>
      <c r="C2224" s="8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9"/>
      <c r="AD2224" s="9"/>
      <c r="AE2224" s="9"/>
      <c r="AF2224" s="10"/>
      <c r="AG2224" s="11"/>
      <c r="AH2224" s="7"/>
      <c r="AI2224" s="7"/>
    </row>
    <row r="2225" spans="1:35" x14ac:dyDescent="0.2">
      <c r="A2225" s="7"/>
      <c r="B2225" s="8"/>
      <c r="C2225" s="8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9"/>
      <c r="AD2225" s="9"/>
      <c r="AE2225" s="9"/>
      <c r="AF2225" s="10"/>
      <c r="AG2225" s="11"/>
      <c r="AH2225" s="7"/>
      <c r="AI2225" s="7"/>
    </row>
    <row r="2226" spans="1:35" x14ac:dyDescent="0.2">
      <c r="A2226" s="7"/>
      <c r="B2226" s="8"/>
      <c r="C2226" s="8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9"/>
      <c r="AD2226" s="9"/>
      <c r="AE2226" s="9"/>
      <c r="AF2226" s="10"/>
      <c r="AG2226" s="11"/>
      <c r="AH2226" s="7"/>
      <c r="AI2226" s="7"/>
    </row>
    <row r="2227" spans="1:35" x14ac:dyDescent="0.2">
      <c r="A2227" s="7"/>
      <c r="B2227" s="8"/>
      <c r="C2227" s="8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9"/>
      <c r="AD2227" s="9"/>
      <c r="AE2227" s="9"/>
      <c r="AF2227" s="10"/>
      <c r="AG2227" s="11"/>
      <c r="AH2227" s="7"/>
      <c r="AI2227" s="7"/>
    </row>
    <row r="2228" spans="1:35" x14ac:dyDescent="0.2">
      <c r="A2228" s="7"/>
      <c r="B2228" s="8"/>
      <c r="C2228" s="8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9"/>
      <c r="AD2228" s="9"/>
      <c r="AE2228" s="9"/>
      <c r="AF2228" s="10"/>
      <c r="AG2228" s="11"/>
      <c r="AH2228" s="7"/>
      <c r="AI2228" s="7"/>
    </row>
    <row r="2229" spans="1:35" x14ac:dyDescent="0.2">
      <c r="A2229" s="7"/>
      <c r="B2229" s="8"/>
      <c r="C2229" s="8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9"/>
      <c r="AD2229" s="9"/>
      <c r="AE2229" s="9"/>
      <c r="AF2229" s="10"/>
      <c r="AG2229" s="11"/>
      <c r="AH2229" s="7"/>
      <c r="AI2229" s="7"/>
    </row>
    <row r="2230" spans="1:35" x14ac:dyDescent="0.2">
      <c r="A2230" s="7"/>
      <c r="B2230" s="8"/>
      <c r="C2230" s="8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9"/>
      <c r="AD2230" s="9"/>
      <c r="AE2230" s="9"/>
      <c r="AF2230" s="10"/>
      <c r="AG2230" s="11"/>
      <c r="AH2230" s="7"/>
      <c r="AI2230" s="7"/>
    </row>
    <row r="2231" spans="1:35" x14ac:dyDescent="0.2">
      <c r="A2231" s="7"/>
      <c r="B2231" s="8"/>
      <c r="C2231" s="8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9"/>
      <c r="AD2231" s="9"/>
      <c r="AE2231" s="9"/>
      <c r="AF2231" s="10"/>
      <c r="AG2231" s="11"/>
      <c r="AH2231" s="7"/>
      <c r="AI2231" s="7"/>
    </row>
    <row r="2232" spans="1:35" x14ac:dyDescent="0.2">
      <c r="A2232" s="7"/>
      <c r="B2232" s="8"/>
      <c r="C2232" s="8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9"/>
      <c r="AD2232" s="9"/>
      <c r="AE2232" s="9"/>
      <c r="AF2232" s="10"/>
      <c r="AG2232" s="11"/>
      <c r="AH2232" s="7"/>
      <c r="AI2232" s="7"/>
    </row>
    <row r="2233" spans="1:35" x14ac:dyDescent="0.2">
      <c r="A2233" s="7"/>
      <c r="B2233" s="8"/>
      <c r="C2233" s="8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9"/>
      <c r="AD2233" s="9"/>
      <c r="AE2233" s="9"/>
      <c r="AF2233" s="10"/>
      <c r="AG2233" s="11"/>
      <c r="AH2233" s="7"/>
      <c r="AI2233" s="7"/>
    </row>
    <row r="2234" spans="1:35" x14ac:dyDescent="0.2">
      <c r="A2234" s="7"/>
      <c r="B2234" s="8"/>
      <c r="C2234" s="8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9"/>
      <c r="AD2234" s="9"/>
      <c r="AE2234" s="9"/>
      <c r="AF2234" s="10"/>
      <c r="AG2234" s="11"/>
      <c r="AH2234" s="7"/>
      <c r="AI2234" s="7"/>
    </row>
    <row r="2235" spans="1:35" x14ac:dyDescent="0.2">
      <c r="A2235" s="7"/>
      <c r="B2235" s="8"/>
      <c r="C2235" s="8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9"/>
      <c r="AD2235" s="9"/>
      <c r="AE2235" s="9"/>
      <c r="AF2235" s="10"/>
      <c r="AG2235" s="11"/>
      <c r="AH2235" s="7"/>
      <c r="AI2235" s="7"/>
    </row>
    <row r="2236" spans="1:35" x14ac:dyDescent="0.2">
      <c r="A2236" s="7"/>
      <c r="B2236" s="8"/>
      <c r="C2236" s="8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9"/>
      <c r="AD2236" s="9"/>
      <c r="AE2236" s="9"/>
      <c r="AF2236" s="10"/>
      <c r="AG2236" s="11"/>
      <c r="AH2236" s="7"/>
      <c r="AI2236" s="7"/>
    </row>
    <row r="2237" spans="1:35" x14ac:dyDescent="0.2">
      <c r="A2237" s="7"/>
      <c r="B2237" s="8"/>
      <c r="C2237" s="8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9"/>
      <c r="AD2237" s="9"/>
      <c r="AE2237" s="9"/>
      <c r="AF2237" s="10"/>
      <c r="AG2237" s="11"/>
      <c r="AH2237" s="7"/>
      <c r="AI2237" s="7"/>
    </row>
    <row r="2238" spans="1:35" x14ac:dyDescent="0.2">
      <c r="A2238" s="7"/>
      <c r="B2238" s="8"/>
      <c r="C2238" s="8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9"/>
      <c r="AD2238" s="9"/>
      <c r="AE2238" s="9"/>
      <c r="AF2238" s="10"/>
      <c r="AG2238" s="11"/>
      <c r="AH2238" s="7"/>
      <c r="AI2238" s="7"/>
    </row>
    <row r="2239" spans="1:35" x14ac:dyDescent="0.2">
      <c r="A2239" s="7"/>
      <c r="B2239" s="8"/>
      <c r="C2239" s="8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9"/>
      <c r="AD2239" s="9"/>
      <c r="AE2239" s="9"/>
      <c r="AF2239" s="10"/>
      <c r="AG2239" s="11"/>
      <c r="AH2239" s="7"/>
      <c r="AI2239" s="7"/>
    </row>
    <row r="2240" spans="1:35" x14ac:dyDescent="0.2">
      <c r="A2240" s="7"/>
      <c r="B2240" s="8"/>
      <c r="C2240" s="8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9"/>
      <c r="AD2240" s="9"/>
      <c r="AE2240" s="9"/>
      <c r="AF2240" s="10"/>
      <c r="AG2240" s="11"/>
      <c r="AH2240" s="7"/>
      <c r="AI2240" s="7"/>
    </row>
    <row r="2241" spans="1:35" x14ac:dyDescent="0.2">
      <c r="A2241" s="7"/>
      <c r="B2241" s="8"/>
      <c r="C2241" s="8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9"/>
      <c r="AD2241" s="9"/>
      <c r="AE2241" s="9"/>
      <c r="AF2241" s="10"/>
      <c r="AG2241" s="11"/>
      <c r="AH2241" s="7"/>
      <c r="AI2241" s="7"/>
    </row>
    <row r="2242" spans="1:35" x14ac:dyDescent="0.2">
      <c r="A2242" s="7"/>
      <c r="B2242" s="8"/>
      <c r="C2242" s="8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9"/>
      <c r="AD2242" s="9"/>
      <c r="AE2242" s="9"/>
      <c r="AF2242" s="10"/>
      <c r="AG2242" s="11"/>
      <c r="AH2242" s="7"/>
      <c r="AI2242" s="7"/>
    </row>
    <row r="2243" spans="1:35" x14ac:dyDescent="0.2">
      <c r="A2243" s="7"/>
      <c r="B2243" s="8"/>
      <c r="C2243" s="8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9"/>
      <c r="AD2243" s="9"/>
      <c r="AE2243" s="9"/>
      <c r="AF2243" s="10"/>
      <c r="AG2243" s="11"/>
      <c r="AH2243" s="7"/>
      <c r="AI2243" s="7"/>
    </row>
    <row r="2244" spans="1:35" x14ac:dyDescent="0.2">
      <c r="A2244" s="7"/>
      <c r="B2244" s="8"/>
      <c r="C2244" s="8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9"/>
      <c r="AD2244" s="9"/>
      <c r="AE2244" s="9"/>
      <c r="AF2244" s="10"/>
      <c r="AG2244" s="11"/>
      <c r="AH2244" s="7"/>
      <c r="AI2244" s="7"/>
    </row>
    <row r="2245" spans="1:35" x14ac:dyDescent="0.2">
      <c r="A2245" s="7"/>
      <c r="B2245" s="8"/>
      <c r="C2245" s="8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9"/>
      <c r="AD2245" s="9"/>
      <c r="AE2245" s="9"/>
      <c r="AF2245" s="10"/>
      <c r="AG2245" s="11"/>
      <c r="AH2245" s="7"/>
      <c r="AI2245" s="7"/>
    </row>
    <row r="2246" spans="1:35" x14ac:dyDescent="0.2">
      <c r="A2246" s="7"/>
      <c r="B2246" s="8"/>
      <c r="C2246" s="8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9"/>
      <c r="AD2246" s="9"/>
      <c r="AE2246" s="9"/>
      <c r="AF2246" s="10"/>
      <c r="AG2246" s="11"/>
      <c r="AH2246" s="7"/>
      <c r="AI2246" s="7"/>
    </row>
    <row r="2247" spans="1:35" x14ac:dyDescent="0.2">
      <c r="A2247" s="7"/>
      <c r="B2247" s="8"/>
      <c r="C2247" s="8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9"/>
      <c r="AD2247" s="9"/>
      <c r="AE2247" s="9"/>
      <c r="AF2247" s="10"/>
      <c r="AG2247" s="11"/>
      <c r="AH2247" s="7"/>
      <c r="AI2247" s="7"/>
    </row>
    <row r="2248" spans="1:35" x14ac:dyDescent="0.2">
      <c r="A2248" s="7"/>
      <c r="B2248" s="8"/>
      <c r="C2248" s="8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9"/>
      <c r="AD2248" s="9"/>
      <c r="AE2248" s="9"/>
      <c r="AF2248" s="10"/>
      <c r="AG2248" s="11"/>
      <c r="AH2248" s="7"/>
      <c r="AI2248" s="7"/>
    </row>
    <row r="2249" spans="1:35" x14ac:dyDescent="0.2">
      <c r="A2249" s="7"/>
      <c r="B2249" s="8"/>
      <c r="C2249" s="8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9"/>
      <c r="AD2249" s="9"/>
      <c r="AE2249" s="9"/>
      <c r="AF2249" s="10"/>
      <c r="AG2249" s="11"/>
      <c r="AH2249" s="7"/>
      <c r="AI2249" s="7"/>
    </row>
    <row r="2250" spans="1:35" x14ac:dyDescent="0.2">
      <c r="A2250" s="7"/>
      <c r="B2250" s="8"/>
      <c r="C2250" s="8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9"/>
      <c r="AD2250" s="9"/>
      <c r="AE2250" s="9"/>
      <c r="AF2250" s="10"/>
      <c r="AG2250" s="11"/>
      <c r="AH2250" s="7"/>
      <c r="AI2250" s="7"/>
    </row>
    <row r="2251" spans="1:35" x14ac:dyDescent="0.2">
      <c r="A2251" s="7"/>
      <c r="B2251" s="8"/>
      <c r="C2251" s="8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9"/>
      <c r="AD2251" s="9"/>
      <c r="AE2251" s="9"/>
      <c r="AF2251" s="10"/>
      <c r="AG2251" s="11"/>
      <c r="AH2251" s="7"/>
      <c r="AI2251" s="7"/>
    </row>
    <row r="2252" spans="1:35" x14ac:dyDescent="0.2">
      <c r="A2252" s="7"/>
      <c r="B2252" s="8"/>
      <c r="C2252" s="8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9"/>
      <c r="AD2252" s="9"/>
      <c r="AE2252" s="9"/>
      <c r="AF2252" s="10"/>
      <c r="AG2252" s="11"/>
      <c r="AH2252" s="7"/>
      <c r="AI2252" s="7"/>
    </row>
    <row r="2253" spans="1:35" x14ac:dyDescent="0.2">
      <c r="A2253" s="7"/>
      <c r="B2253" s="8"/>
      <c r="C2253" s="8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9"/>
      <c r="AD2253" s="9"/>
      <c r="AE2253" s="9"/>
      <c r="AF2253" s="10"/>
      <c r="AG2253" s="11"/>
      <c r="AH2253" s="7"/>
      <c r="AI2253" s="7"/>
    </row>
    <row r="2254" spans="1:35" x14ac:dyDescent="0.2">
      <c r="A2254" s="7"/>
      <c r="B2254" s="8"/>
      <c r="C2254" s="8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9"/>
      <c r="AD2254" s="9"/>
      <c r="AE2254" s="9"/>
      <c r="AF2254" s="10"/>
      <c r="AG2254" s="11"/>
      <c r="AH2254" s="7"/>
      <c r="AI2254" s="7"/>
    </row>
    <row r="2255" spans="1:35" x14ac:dyDescent="0.2">
      <c r="A2255" s="7"/>
      <c r="B2255" s="8"/>
      <c r="C2255" s="8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9"/>
      <c r="AD2255" s="9"/>
      <c r="AE2255" s="9"/>
      <c r="AF2255" s="10"/>
      <c r="AG2255" s="11"/>
      <c r="AH2255" s="7"/>
      <c r="AI2255" s="7"/>
    </row>
    <row r="2256" spans="1:35" x14ac:dyDescent="0.2">
      <c r="A2256" s="7"/>
      <c r="B2256" s="8"/>
      <c r="C2256" s="8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9"/>
      <c r="AD2256" s="9"/>
      <c r="AE2256" s="9"/>
      <c r="AF2256" s="10"/>
      <c r="AG2256" s="11"/>
      <c r="AH2256" s="7"/>
      <c r="AI2256" s="7"/>
    </row>
    <row r="2257" spans="1:35" x14ac:dyDescent="0.2">
      <c r="A2257" s="7"/>
      <c r="B2257" s="8"/>
      <c r="C2257" s="8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9"/>
      <c r="AD2257" s="9"/>
      <c r="AE2257" s="9"/>
      <c r="AF2257" s="10"/>
      <c r="AG2257" s="11"/>
      <c r="AH2257" s="7"/>
      <c r="AI2257" s="7"/>
    </row>
    <row r="2258" spans="1:35" x14ac:dyDescent="0.2">
      <c r="A2258" s="7"/>
      <c r="B2258" s="8"/>
      <c r="C2258" s="8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9"/>
      <c r="AD2258" s="9"/>
      <c r="AE2258" s="9"/>
      <c r="AF2258" s="10"/>
      <c r="AG2258" s="11"/>
      <c r="AH2258" s="7"/>
      <c r="AI2258" s="7"/>
    </row>
    <row r="2259" spans="1:35" x14ac:dyDescent="0.2">
      <c r="A2259" s="7"/>
      <c r="B2259" s="8"/>
      <c r="C2259" s="8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9"/>
      <c r="AD2259" s="9"/>
      <c r="AE2259" s="9"/>
      <c r="AF2259" s="10"/>
      <c r="AG2259" s="11"/>
      <c r="AH2259" s="7"/>
      <c r="AI2259" s="7"/>
    </row>
    <row r="2260" spans="1:35" x14ac:dyDescent="0.2">
      <c r="A2260" s="7"/>
      <c r="B2260" s="8"/>
      <c r="C2260" s="8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9"/>
      <c r="AD2260" s="9"/>
      <c r="AE2260" s="9"/>
      <c r="AF2260" s="10"/>
      <c r="AG2260" s="11"/>
      <c r="AH2260" s="7"/>
      <c r="AI2260" s="7"/>
    </row>
    <row r="2261" spans="1:35" x14ac:dyDescent="0.2">
      <c r="A2261" s="7"/>
      <c r="B2261" s="8"/>
      <c r="C2261" s="8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9"/>
      <c r="AD2261" s="9"/>
      <c r="AE2261" s="9"/>
      <c r="AF2261" s="10"/>
      <c r="AG2261" s="11"/>
      <c r="AH2261" s="7"/>
      <c r="AI2261" s="7"/>
    </row>
    <row r="2262" spans="1:35" x14ac:dyDescent="0.2">
      <c r="A2262" s="7"/>
      <c r="B2262" s="8"/>
      <c r="C2262" s="8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9"/>
      <c r="AD2262" s="9"/>
      <c r="AE2262" s="9"/>
      <c r="AF2262" s="10"/>
      <c r="AG2262" s="11"/>
      <c r="AH2262" s="7"/>
      <c r="AI2262" s="7"/>
    </row>
    <row r="2263" spans="1:35" x14ac:dyDescent="0.2">
      <c r="A2263" s="7"/>
      <c r="B2263" s="8"/>
      <c r="C2263" s="8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9"/>
      <c r="AD2263" s="9"/>
      <c r="AE2263" s="9"/>
      <c r="AF2263" s="10"/>
      <c r="AG2263" s="11"/>
      <c r="AH2263" s="7"/>
      <c r="AI2263" s="7"/>
    </row>
    <row r="2264" spans="1:35" x14ac:dyDescent="0.2">
      <c r="A2264" s="7"/>
      <c r="B2264" s="8"/>
      <c r="C2264" s="8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9"/>
      <c r="AD2264" s="9"/>
      <c r="AE2264" s="9"/>
      <c r="AF2264" s="10"/>
      <c r="AG2264" s="11"/>
      <c r="AH2264" s="7"/>
      <c r="AI2264" s="7"/>
    </row>
    <row r="2265" spans="1:35" x14ac:dyDescent="0.2">
      <c r="A2265" s="7"/>
      <c r="B2265" s="8"/>
      <c r="C2265" s="8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9"/>
      <c r="AD2265" s="9"/>
      <c r="AE2265" s="9"/>
      <c r="AF2265" s="10"/>
      <c r="AG2265" s="11"/>
      <c r="AH2265" s="7"/>
      <c r="AI2265" s="7"/>
    </row>
    <row r="2266" spans="1:35" x14ac:dyDescent="0.2">
      <c r="A2266" s="7"/>
      <c r="B2266" s="8"/>
      <c r="C2266" s="8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9"/>
      <c r="AD2266" s="9"/>
      <c r="AE2266" s="9"/>
      <c r="AF2266" s="10"/>
      <c r="AG2266" s="11"/>
      <c r="AH2266" s="7"/>
      <c r="AI2266" s="7"/>
    </row>
    <row r="2267" spans="1:35" x14ac:dyDescent="0.2">
      <c r="A2267" s="7"/>
      <c r="B2267" s="8"/>
      <c r="C2267" s="8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9"/>
      <c r="AD2267" s="9"/>
      <c r="AE2267" s="9"/>
      <c r="AF2267" s="10"/>
      <c r="AG2267" s="11"/>
      <c r="AH2267" s="7"/>
      <c r="AI2267" s="7"/>
    </row>
    <row r="2268" spans="1:35" x14ac:dyDescent="0.2">
      <c r="A2268" s="7"/>
      <c r="B2268" s="8"/>
      <c r="C2268" s="8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9"/>
      <c r="AD2268" s="9"/>
      <c r="AE2268" s="9"/>
      <c r="AF2268" s="10"/>
      <c r="AG2268" s="11"/>
      <c r="AH2268" s="7"/>
      <c r="AI2268" s="7"/>
    </row>
    <row r="2269" spans="1:35" x14ac:dyDescent="0.2">
      <c r="A2269" s="7"/>
      <c r="B2269" s="8"/>
      <c r="C2269" s="8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9"/>
      <c r="AD2269" s="9"/>
      <c r="AE2269" s="9"/>
      <c r="AF2269" s="10"/>
      <c r="AG2269" s="11"/>
      <c r="AH2269" s="7"/>
      <c r="AI2269" s="7"/>
    </row>
    <row r="2270" spans="1:35" x14ac:dyDescent="0.2">
      <c r="A2270" s="7"/>
      <c r="B2270" s="8"/>
      <c r="C2270" s="8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9"/>
      <c r="AD2270" s="9"/>
      <c r="AE2270" s="9"/>
      <c r="AF2270" s="10"/>
      <c r="AG2270" s="11"/>
      <c r="AH2270" s="7"/>
      <c r="AI2270" s="7"/>
    </row>
    <row r="2271" spans="1:35" x14ac:dyDescent="0.2">
      <c r="A2271" s="7"/>
      <c r="B2271" s="8"/>
      <c r="C2271" s="8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9"/>
      <c r="AD2271" s="9"/>
      <c r="AE2271" s="9"/>
      <c r="AF2271" s="10"/>
      <c r="AG2271" s="11"/>
      <c r="AH2271" s="7"/>
      <c r="AI2271" s="7"/>
    </row>
    <row r="2272" spans="1:35" x14ac:dyDescent="0.2">
      <c r="A2272" s="7"/>
      <c r="B2272" s="8"/>
      <c r="C2272" s="8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9"/>
      <c r="AD2272" s="9"/>
      <c r="AE2272" s="9"/>
      <c r="AF2272" s="10"/>
      <c r="AG2272" s="11"/>
      <c r="AH2272" s="7"/>
      <c r="AI2272" s="7"/>
    </row>
    <row r="2273" spans="1:35" x14ac:dyDescent="0.2">
      <c r="A2273" s="7"/>
      <c r="B2273" s="8"/>
      <c r="C2273" s="8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9"/>
      <c r="AD2273" s="9"/>
      <c r="AE2273" s="9"/>
      <c r="AF2273" s="10"/>
      <c r="AG2273" s="11"/>
      <c r="AH2273" s="7"/>
      <c r="AI2273" s="7"/>
    </row>
    <row r="2274" spans="1:35" x14ac:dyDescent="0.2">
      <c r="A2274" s="7"/>
      <c r="B2274" s="8"/>
      <c r="C2274" s="8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9"/>
      <c r="AD2274" s="9"/>
      <c r="AE2274" s="9"/>
      <c r="AF2274" s="10"/>
      <c r="AG2274" s="11"/>
      <c r="AH2274" s="7"/>
      <c r="AI2274" s="7"/>
    </row>
    <row r="2275" spans="1:35" x14ac:dyDescent="0.2">
      <c r="A2275" s="7"/>
      <c r="B2275" s="8"/>
      <c r="C2275" s="8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9"/>
      <c r="AD2275" s="9"/>
      <c r="AE2275" s="9"/>
      <c r="AF2275" s="10"/>
      <c r="AG2275" s="11"/>
      <c r="AH2275" s="7"/>
      <c r="AI2275" s="7"/>
    </row>
    <row r="2276" spans="1:35" x14ac:dyDescent="0.2">
      <c r="A2276" s="7"/>
      <c r="B2276" s="8"/>
      <c r="C2276" s="8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9"/>
      <c r="AD2276" s="9"/>
      <c r="AE2276" s="9"/>
      <c r="AF2276" s="10"/>
      <c r="AG2276" s="11"/>
      <c r="AH2276" s="7"/>
      <c r="AI2276" s="7"/>
    </row>
    <row r="2277" spans="1:35" x14ac:dyDescent="0.2">
      <c r="A2277" s="7"/>
      <c r="B2277" s="8"/>
      <c r="C2277" s="8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9"/>
      <c r="AD2277" s="9"/>
      <c r="AE2277" s="9"/>
      <c r="AF2277" s="10"/>
      <c r="AG2277" s="11"/>
      <c r="AH2277" s="7"/>
      <c r="AI2277" s="7"/>
    </row>
    <row r="2278" spans="1:35" x14ac:dyDescent="0.2">
      <c r="A2278" s="7"/>
      <c r="B2278" s="8"/>
      <c r="C2278" s="8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9"/>
      <c r="AD2278" s="9"/>
      <c r="AE2278" s="9"/>
      <c r="AF2278" s="10"/>
      <c r="AG2278" s="11"/>
      <c r="AH2278" s="7"/>
      <c r="AI2278" s="7"/>
    </row>
    <row r="2279" spans="1:35" x14ac:dyDescent="0.2">
      <c r="A2279" s="7"/>
      <c r="B2279" s="8"/>
      <c r="C2279" s="8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9"/>
      <c r="AD2279" s="9"/>
      <c r="AE2279" s="9"/>
      <c r="AF2279" s="10"/>
      <c r="AG2279" s="11"/>
      <c r="AH2279" s="7"/>
      <c r="AI2279" s="7"/>
    </row>
    <row r="2280" spans="1:35" x14ac:dyDescent="0.2">
      <c r="A2280" s="7"/>
      <c r="B2280" s="8"/>
      <c r="C2280" s="8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9"/>
      <c r="AD2280" s="9"/>
      <c r="AE2280" s="9"/>
      <c r="AF2280" s="10"/>
      <c r="AG2280" s="11"/>
      <c r="AH2280" s="7"/>
      <c r="AI2280" s="7"/>
    </row>
    <row r="2281" spans="1:35" x14ac:dyDescent="0.2">
      <c r="A2281" s="7"/>
      <c r="B2281" s="8"/>
      <c r="C2281" s="8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9"/>
      <c r="AD2281" s="9"/>
      <c r="AE2281" s="9"/>
      <c r="AF2281" s="10"/>
      <c r="AG2281" s="11"/>
      <c r="AH2281" s="7"/>
      <c r="AI2281" s="7"/>
    </row>
    <row r="2282" spans="1:35" x14ac:dyDescent="0.2">
      <c r="A2282" s="7"/>
      <c r="B2282" s="8"/>
      <c r="C2282" s="8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9"/>
      <c r="AD2282" s="9"/>
      <c r="AE2282" s="9"/>
      <c r="AF2282" s="10"/>
      <c r="AG2282" s="11"/>
      <c r="AH2282" s="7"/>
      <c r="AI2282" s="7"/>
    </row>
    <row r="2283" spans="1:35" x14ac:dyDescent="0.2">
      <c r="A2283" s="7"/>
      <c r="B2283" s="8"/>
      <c r="C2283" s="8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9"/>
      <c r="AD2283" s="9"/>
      <c r="AE2283" s="9"/>
      <c r="AF2283" s="10"/>
      <c r="AG2283" s="11"/>
      <c r="AH2283" s="7"/>
      <c r="AI2283" s="7"/>
    </row>
    <row r="2284" spans="1:35" x14ac:dyDescent="0.2">
      <c r="A2284" s="7"/>
      <c r="B2284" s="8"/>
      <c r="C2284" s="8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9"/>
      <c r="AD2284" s="9"/>
      <c r="AE2284" s="9"/>
      <c r="AF2284" s="10"/>
      <c r="AG2284" s="11"/>
      <c r="AH2284" s="7"/>
      <c r="AI2284" s="7"/>
    </row>
    <row r="2285" spans="1:35" x14ac:dyDescent="0.2">
      <c r="A2285" s="7"/>
      <c r="B2285" s="8"/>
      <c r="C2285" s="8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9"/>
      <c r="AD2285" s="9"/>
      <c r="AE2285" s="9"/>
      <c r="AF2285" s="10"/>
      <c r="AG2285" s="11"/>
      <c r="AH2285" s="7"/>
      <c r="AI2285" s="7"/>
    </row>
    <row r="2286" spans="1:35" x14ac:dyDescent="0.2">
      <c r="A2286" s="7"/>
      <c r="B2286" s="8"/>
      <c r="C2286" s="8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9"/>
      <c r="AD2286" s="9"/>
      <c r="AE2286" s="9"/>
      <c r="AF2286" s="10"/>
      <c r="AG2286" s="11"/>
      <c r="AH2286" s="7"/>
      <c r="AI2286" s="7"/>
    </row>
    <row r="2287" spans="1:35" x14ac:dyDescent="0.2">
      <c r="A2287" s="7"/>
      <c r="B2287" s="8"/>
      <c r="C2287" s="8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9"/>
      <c r="AD2287" s="9"/>
      <c r="AE2287" s="9"/>
      <c r="AF2287" s="10"/>
      <c r="AG2287" s="11"/>
      <c r="AH2287" s="7"/>
      <c r="AI2287" s="7"/>
    </row>
    <row r="2288" spans="1:35" x14ac:dyDescent="0.2">
      <c r="A2288" s="7"/>
      <c r="B2288" s="8"/>
      <c r="C2288" s="8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9"/>
      <c r="AD2288" s="9"/>
      <c r="AE2288" s="9"/>
      <c r="AF2288" s="10"/>
      <c r="AG2288" s="11"/>
      <c r="AH2288" s="7"/>
      <c r="AI2288" s="7"/>
    </row>
    <row r="2289" spans="1:35" x14ac:dyDescent="0.2">
      <c r="A2289" s="7"/>
      <c r="B2289" s="8"/>
      <c r="C2289" s="8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9"/>
      <c r="AD2289" s="9"/>
      <c r="AE2289" s="9"/>
      <c r="AF2289" s="10"/>
      <c r="AG2289" s="11"/>
      <c r="AH2289" s="7"/>
      <c r="AI2289" s="7"/>
    </row>
    <row r="2290" spans="1:35" x14ac:dyDescent="0.2">
      <c r="A2290" s="7"/>
      <c r="B2290" s="8"/>
      <c r="C2290" s="8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9"/>
      <c r="AD2290" s="9"/>
      <c r="AE2290" s="9"/>
      <c r="AF2290" s="10"/>
      <c r="AG2290" s="11"/>
      <c r="AH2290" s="7"/>
      <c r="AI2290" s="7"/>
    </row>
    <row r="2291" spans="1:35" x14ac:dyDescent="0.2">
      <c r="A2291" s="7"/>
      <c r="B2291" s="8"/>
      <c r="C2291" s="8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9"/>
      <c r="AD2291" s="9"/>
      <c r="AE2291" s="9"/>
      <c r="AF2291" s="10"/>
      <c r="AG2291" s="11"/>
      <c r="AH2291" s="7"/>
      <c r="AI2291" s="7"/>
    </row>
    <row r="2292" spans="1:35" x14ac:dyDescent="0.2">
      <c r="A2292" s="7"/>
      <c r="B2292" s="8"/>
      <c r="C2292" s="8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9"/>
      <c r="AD2292" s="9"/>
      <c r="AE2292" s="9"/>
      <c r="AF2292" s="10"/>
      <c r="AG2292" s="11"/>
      <c r="AH2292" s="7"/>
      <c r="AI2292" s="7"/>
    </row>
    <row r="2293" spans="1:35" x14ac:dyDescent="0.2">
      <c r="A2293" s="7"/>
      <c r="B2293" s="8"/>
      <c r="C2293" s="8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9"/>
      <c r="AD2293" s="9"/>
      <c r="AE2293" s="9"/>
      <c r="AF2293" s="10"/>
      <c r="AG2293" s="11"/>
      <c r="AH2293" s="7"/>
      <c r="AI2293" s="7"/>
    </row>
    <row r="2294" spans="1:35" x14ac:dyDescent="0.2">
      <c r="A2294" s="7"/>
      <c r="B2294" s="8"/>
      <c r="C2294" s="8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9"/>
      <c r="AD2294" s="9"/>
      <c r="AE2294" s="9"/>
      <c r="AF2294" s="10"/>
      <c r="AG2294" s="11"/>
      <c r="AH2294" s="7"/>
      <c r="AI2294" s="7"/>
    </row>
    <row r="2295" spans="1:35" x14ac:dyDescent="0.2">
      <c r="A2295" s="7"/>
      <c r="B2295" s="8"/>
      <c r="C2295" s="8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9"/>
      <c r="AD2295" s="9"/>
      <c r="AE2295" s="9"/>
      <c r="AF2295" s="10"/>
      <c r="AG2295" s="11"/>
      <c r="AH2295" s="7"/>
      <c r="AI2295" s="7"/>
    </row>
    <row r="2296" spans="1:35" x14ac:dyDescent="0.2">
      <c r="A2296" s="7"/>
      <c r="B2296" s="8"/>
      <c r="C2296" s="8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9"/>
      <c r="AD2296" s="9"/>
      <c r="AE2296" s="9"/>
      <c r="AF2296" s="10"/>
      <c r="AG2296" s="11"/>
      <c r="AH2296" s="7"/>
      <c r="AI2296" s="7"/>
    </row>
    <row r="2297" spans="1:35" x14ac:dyDescent="0.2">
      <c r="A2297" s="7"/>
      <c r="B2297" s="8"/>
      <c r="C2297" s="8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9"/>
      <c r="AD2297" s="9"/>
      <c r="AE2297" s="9"/>
      <c r="AF2297" s="10"/>
      <c r="AG2297" s="11"/>
      <c r="AH2297" s="7"/>
      <c r="AI2297" s="7"/>
    </row>
    <row r="2298" spans="1:35" x14ac:dyDescent="0.2">
      <c r="A2298" s="7"/>
      <c r="B2298" s="8"/>
      <c r="C2298" s="8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9"/>
      <c r="AD2298" s="9"/>
      <c r="AE2298" s="9"/>
      <c r="AF2298" s="10"/>
      <c r="AG2298" s="11"/>
      <c r="AH2298" s="7"/>
      <c r="AI2298" s="7"/>
    </row>
    <row r="2299" spans="1:35" x14ac:dyDescent="0.2">
      <c r="A2299" s="7"/>
      <c r="B2299" s="8"/>
      <c r="C2299" s="8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9"/>
      <c r="AD2299" s="9"/>
      <c r="AE2299" s="9"/>
      <c r="AF2299" s="10"/>
      <c r="AG2299" s="11"/>
      <c r="AH2299" s="7"/>
      <c r="AI2299" s="7"/>
    </row>
    <row r="2300" spans="1:35" x14ac:dyDescent="0.2">
      <c r="A2300" s="7"/>
      <c r="B2300" s="8"/>
      <c r="C2300" s="8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9"/>
      <c r="AD2300" s="9"/>
      <c r="AE2300" s="9"/>
      <c r="AF2300" s="10"/>
      <c r="AG2300" s="11"/>
      <c r="AH2300" s="7"/>
      <c r="AI2300" s="7"/>
    </row>
    <row r="2301" spans="1:35" x14ac:dyDescent="0.2">
      <c r="A2301" s="7"/>
      <c r="B2301" s="8"/>
      <c r="C2301" s="8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9"/>
      <c r="AD2301" s="9"/>
      <c r="AE2301" s="9"/>
      <c r="AF2301" s="10"/>
      <c r="AG2301" s="11"/>
      <c r="AH2301" s="7"/>
      <c r="AI2301" s="7"/>
    </row>
    <row r="2302" spans="1:35" x14ac:dyDescent="0.2">
      <c r="A2302" s="7"/>
      <c r="B2302" s="8"/>
      <c r="C2302" s="8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9"/>
      <c r="AD2302" s="9"/>
      <c r="AE2302" s="9"/>
      <c r="AF2302" s="10"/>
      <c r="AG2302" s="11"/>
      <c r="AH2302" s="7"/>
      <c r="AI2302" s="7"/>
    </row>
    <row r="2303" spans="1:35" x14ac:dyDescent="0.2">
      <c r="A2303" s="7"/>
      <c r="B2303" s="8"/>
      <c r="C2303" s="8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9"/>
      <c r="AD2303" s="9"/>
      <c r="AE2303" s="9"/>
      <c r="AF2303" s="10"/>
      <c r="AG2303" s="11"/>
      <c r="AH2303" s="7"/>
      <c r="AI2303" s="7"/>
    </row>
    <row r="2304" spans="1:35" x14ac:dyDescent="0.2">
      <c r="A2304" s="7"/>
      <c r="B2304" s="8"/>
      <c r="C2304" s="8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9"/>
      <c r="AD2304" s="9"/>
      <c r="AE2304" s="9"/>
      <c r="AF2304" s="10"/>
      <c r="AG2304" s="11"/>
      <c r="AH2304" s="7"/>
      <c r="AI2304" s="7"/>
    </row>
    <row r="2305" spans="1:35" x14ac:dyDescent="0.2">
      <c r="A2305" s="7"/>
      <c r="B2305" s="8"/>
      <c r="C2305" s="8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9"/>
      <c r="AD2305" s="9"/>
      <c r="AE2305" s="9"/>
      <c r="AF2305" s="10"/>
      <c r="AG2305" s="11"/>
      <c r="AH2305" s="7"/>
      <c r="AI2305" s="7"/>
    </row>
    <row r="2306" spans="1:35" x14ac:dyDescent="0.2">
      <c r="A2306" s="7"/>
      <c r="B2306" s="8"/>
      <c r="C2306" s="8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9"/>
      <c r="AD2306" s="9"/>
      <c r="AE2306" s="9"/>
      <c r="AF2306" s="10"/>
      <c r="AG2306" s="11"/>
      <c r="AH2306" s="7"/>
      <c r="AI2306" s="7"/>
    </row>
    <row r="2307" spans="1:35" x14ac:dyDescent="0.2">
      <c r="A2307" s="7"/>
      <c r="B2307" s="8"/>
      <c r="C2307" s="8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9"/>
      <c r="AD2307" s="9"/>
      <c r="AE2307" s="9"/>
      <c r="AF2307" s="10"/>
      <c r="AG2307" s="11"/>
      <c r="AH2307" s="7"/>
      <c r="AI2307" s="7"/>
    </row>
    <row r="2308" spans="1:35" x14ac:dyDescent="0.2">
      <c r="A2308" s="7"/>
      <c r="B2308" s="8"/>
      <c r="C2308" s="8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9"/>
      <c r="AD2308" s="9"/>
      <c r="AE2308" s="9"/>
      <c r="AF2308" s="10"/>
      <c r="AG2308" s="11"/>
      <c r="AH2308" s="7"/>
      <c r="AI2308" s="7"/>
    </row>
    <row r="2309" spans="1:35" x14ac:dyDescent="0.2">
      <c r="A2309" s="7"/>
      <c r="B2309" s="8"/>
      <c r="C2309" s="8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9"/>
      <c r="AD2309" s="9"/>
      <c r="AE2309" s="9"/>
      <c r="AF2309" s="10"/>
      <c r="AG2309" s="11"/>
      <c r="AH2309" s="7"/>
      <c r="AI2309" s="7"/>
    </row>
    <row r="2310" spans="1:35" x14ac:dyDescent="0.2">
      <c r="A2310" s="7"/>
      <c r="B2310" s="8"/>
      <c r="C2310" s="8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9"/>
      <c r="AD2310" s="9"/>
      <c r="AE2310" s="9"/>
      <c r="AF2310" s="10"/>
      <c r="AG2310" s="11"/>
      <c r="AH2310" s="7"/>
      <c r="AI2310" s="7"/>
    </row>
    <row r="2311" spans="1:35" x14ac:dyDescent="0.2">
      <c r="A2311" s="7"/>
      <c r="B2311" s="8"/>
      <c r="C2311" s="8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9"/>
      <c r="AD2311" s="9"/>
      <c r="AE2311" s="9"/>
      <c r="AF2311" s="10"/>
      <c r="AG2311" s="11"/>
      <c r="AH2311" s="7"/>
      <c r="AI2311" s="7"/>
    </row>
    <row r="2312" spans="1:35" x14ac:dyDescent="0.2">
      <c r="A2312" s="7"/>
      <c r="B2312" s="8"/>
      <c r="C2312" s="8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9"/>
      <c r="AD2312" s="9"/>
      <c r="AE2312" s="9"/>
      <c r="AF2312" s="10"/>
      <c r="AG2312" s="11"/>
      <c r="AH2312" s="7"/>
      <c r="AI2312" s="7"/>
    </row>
    <row r="2313" spans="1:35" x14ac:dyDescent="0.2">
      <c r="A2313" s="7"/>
      <c r="B2313" s="8"/>
      <c r="C2313" s="8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9"/>
      <c r="AD2313" s="9"/>
      <c r="AE2313" s="9"/>
      <c r="AF2313" s="10"/>
      <c r="AG2313" s="11"/>
      <c r="AH2313" s="7"/>
      <c r="AI2313" s="7"/>
    </row>
    <row r="2314" spans="1:35" x14ac:dyDescent="0.2">
      <c r="A2314" s="7"/>
      <c r="B2314" s="8"/>
      <c r="C2314" s="8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9"/>
      <c r="AD2314" s="9"/>
      <c r="AE2314" s="9"/>
      <c r="AF2314" s="10"/>
      <c r="AG2314" s="11"/>
      <c r="AH2314" s="7"/>
      <c r="AI2314" s="7"/>
    </row>
    <row r="2315" spans="1:35" x14ac:dyDescent="0.2">
      <c r="A2315" s="7"/>
      <c r="B2315" s="8"/>
      <c r="C2315" s="8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9"/>
      <c r="AD2315" s="9"/>
      <c r="AE2315" s="9"/>
      <c r="AF2315" s="10"/>
      <c r="AG2315" s="11"/>
      <c r="AH2315" s="7"/>
      <c r="AI2315" s="7"/>
    </row>
    <row r="2316" spans="1:35" x14ac:dyDescent="0.2">
      <c r="A2316" s="7"/>
      <c r="B2316" s="8"/>
      <c r="C2316" s="8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9"/>
      <c r="AD2316" s="9"/>
      <c r="AE2316" s="9"/>
      <c r="AF2316" s="10"/>
      <c r="AG2316" s="11"/>
      <c r="AH2316" s="7"/>
      <c r="AI2316" s="7"/>
    </row>
    <row r="2317" spans="1:35" x14ac:dyDescent="0.2">
      <c r="A2317" s="7"/>
      <c r="B2317" s="8"/>
      <c r="C2317" s="8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9"/>
      <c r="AD2317" s="9"/>
      <c r="AE2317" s="9"/>
      <c r="AF2317" s="10"/>
      <c r="AG2317" s="11"/>
      <c r="AH2317" s="7"/>
      <c r="AI2317" s="7"/>
    </row>
    <row r="2318" spans="1:35" x14ac:dyDescent="0.2">
      <c r="A2318" s="7"/>
      <c r="B2318" s="8"/>
      <c r="C2318" s="8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9"/>
      <c r="AD2318" s="9"/>
      <c r="AE2318" s="9"/>
      <c r="AF2318" s="10"/>
      <c r="AG2318" s="11"/>
      <c r="AH2318" s="7"/>
      <c r="AI2318" s="7"/>
    </row>
    <row r="2319" spans="1:35" x14ac:dyDescent="0.2">
      <c r="A2319" s="7"/>
      <c r="B2319" s="8"/>
      <c r="C2319" s="8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9"/>
      <c r="AD2319" s="9"/>
      <c r="AE2319" s="9"/>
      <c r="AF2319" s="10"/>
      <c r="AG2319" s="11"/>
      <c r="AH2319" s="7"/>
      <c r="AI2319" s="7"/>
    </row>
    <row r="2320" spans="1:35" x14ac:dyDescent="0.2">
      <c r="A2320" s="7"/>
      <c r="B2320" s="8"/>
      <c r="C2320" s="8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9"/>
      <c r="AD2320" s="9"/>
      <c r="AE2320" s="9"/>
      <c r="AF2320" s="10"/>
      <c r="AG2320" s="11"/>
      <c r="AH2320" s="7"/>
      <c r="AI2320" s="7"/>
    </row>
    <row r="2321" spans="1:35" x14ac:dyDescent="0.2">
      <c r="A2321" s="7"/>
      <c r="B2321" s="8"/>
      <c r="C2321" s="8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9"/>
      <c r="AD2321" s="9"/>
      <c r="AE2321" s="9"/>
      <c r="AF2321" s="10"/>
      <c r="AG2321" s="11"/>
      <c r="AH2321" s="7"/>
      <c r="AI2321" s="7"/>
    </row>
    <row r="2322" spans="1:35" x14ac:dyDescent="0.2">
      <c r="A2322" s="7"/>
      <c r="B2322" s="8"/>
      <c r="C2322" s="8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9"/>
      <c r="AD2322" s="9"/>
      <c r="AE2322" s="9"/>
      <c r="AF2322" s="10"/>
      <c r="AG2322" s="11"/>
      <c r="AH2322" s="7"/>
      <c r="AI2322" s="7"/>
    </row>
    <row r="2323" spans="1:35" x14ac:dyDescent="0.2">
      <c r="A2323" s="7"/>
      <c r="B2323" s="8"/>
      <c r="C2323" s="8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9"/>
      <c r="AD2323" s="9"/>
      <c r="AE2323" s="9"/>
      <c r="AF2323" s="10"/>
      <c r="AG2323" s="11"/>
      <c r="AH2323" s="7"/>
      <c r="AI2323" s="7"/>
    </row>
    <row r="2324" spans="1:35" x14ac:dyDescent="0.2">
      <c r="A2324" s="7"/>
      <c r="B2324" s="8"/>
      <c r="C2324" s="8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9"/>
      <c r="AD2324" s="9"/>
      <c r="AE2324" s="9"/>
      <c r="AF2324" s="10"/>
      <c r="AG2324" s="11"/>
      <c r="AH2324" s="7"/>
      <c r="AI2324" s="7"/>
    </row>
    <row r="2325" spans="1:35" x14ac:dyDescent="0.2">
      <c r="A2325" s="7"/>
      <c r="B2325" s="8"/>
      <c r="C2325" s="8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9"/>
      <c r="AD2325" s="9"/>
      <c r="AE2325" s="9"/>
      <c r="AF2325" s="10"/>
      <c r="AG2325" s="11"/>
      <c r="AH2325" s="7"/>
      <c r="AI2325" s="7"/>
    </row>
    <row r="2326" spans="1:35" x14ac:dyDescent="0.2">
      <c r="A2326" s="7"/>
      <c r="B2326" s="8"/>
      <c r="C2326" s="8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9"/>
      <c r="AD2326" s="9"/>
      <c r="AE2326" s="9"/>
      <c r="AF2326" s="10"/>
      <c r="AG2326" s="11"/>
      <c r="AH2326" s="7"/>
      <c r="AI2326" s="7"/>
    </row>
    <row r="2327" spans="1:35" x14ac:dyDescent="0.2">
      <c r="A2327" s="7"/>
      <c r="B2327" s="8"/>
      <c r="C2327" s="8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9"/>
      <c r="AD2327" s="9"/>
      <c r="AE2327" s="9"/>
      <c r="AF2327" s="10"/>
      <c r="AG2327" s="11"/>
      <c r="AH2327" s="7"/>
      <c r="AI2327" s="7"/>
    </row>
    <row r="2328" spans="1:35" x14ac:dyDescent="0.2">
      <c r="A2328" s="7"/>
      <c r="B2328" s="8"/>
      <c r="C2328" s="8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9"/>
      <c r="AD2328" s="9"/>
      <c r="AE2328" s="9"/>
      <c r="AF2328" s="10"/>
      <c r="AG2328" s="11"/>
      <c r="AH2328" s="7"/>
      <c r="AI2328" s="7"/>
    </row>
    <row r="2329" spans="1:35" x14ac:dyDescent="0.2">
      <c r="A2329" s="7"/>
      <c r="B2329" s="8"/>
      <c r="C2329" s="8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9"/>
      <c r="AD2329" s="9"/>
      <c r="AE2329" s="9"/>
      <c r="AF2329" s="10"/>
      <c r="AG2329" s="11"/>
      <c r="AH2329" s="7"/>
      <c r="AI2329" s="7"/>
    </row>
    <row r="2330" spans="1:35" x14ac:dyDescent="0.2">
      <c r="A2330" s="7"/>
      <c r="B2330" s="8"/>
      <c r="C2330" s="8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9"/>
      <c r="AD2330" s="9"/>
      <c r="AE2330" s="9"/>
      <c r="AF2330" s="10"/>
      <c r="AG2330" s="11"/>
      <c r="AH2330" s="7"/>
      <c r="AI2330" s="7"/>
    </row>
    <row r="2331" spans="1:35" x14ac:dyDescent="0.2">
      <c r="A2331" s="7"/>
      <c r="B2331" s="8"/>
      <c r="C2331" s="8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9"/>
      <c r="AD2331" s="9"/>
      <c r="AE2331" s="9"/>
      <c r="AF2331" s="10"/>
      <c r="AG2331" s="11"/>
      <c r="AH2331" s="7"/>
      <c r="AI2331" s="7"/>
    </row>
    <row r="2332" spans="1:35" x14ac:dyDescent="0.2">
      <c r="A2332" s="7"/>
      <c r="B2332" s="8"/>
      <c r="C2332" s="8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9"/>
      <c r="AD2332" s="9"/>
      <c r="AE2332" s="9"/>
      <c r="AF2332" s="10"/>
      <c r="AG2332" s="11"/>
      <c r="AH2332" s="7"/>
      <c r="AI2332" s="7"/>
    </row>
    <row r="2333" spans="1:35" x14ac:dyDescent="0.2">
      <c r="A2333" s="7"/>
      <c r="B2333" s="8"/>
      <c r="C2333" s="8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9"/>
      <c r="AD2333" s="9"/>
      <c r="AE2333" s="9"/>
      <c r="AF2333" s="10"/>
      <c r="AG2333" s="11"/>
      <c r="AH2333" s="7"/>
      <c r="AI2333" s="7"/>
    </row>
    <row r="2334" spans="1:35" x14ac:dyDescent="0.2">
      <c r="A2334" s="7"/>
      <c r="B2334" s="8"/>
      <c r="C2334" s="8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9"/>
      <c r="AD2334" s="9"/>
      <c r="AE2334" s="9"/>
      <c r="AF2334" s="10"/>
      <c r="AG2334" s="11"/>
      <c r="AH2334" s="7"/>
      <c r="AI2334" s="7"/>
    </row>
    <row r="2335" spans="1:35" x14ac:dyDescent="0.2">
      <c r="A2335" s="7"/>
      <c r="B2335" s="8"/>
      <c r="C2335" s="8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9"/>
      <c r="AD2335" s="9"/>
      <c r="AE2335" s="9"/>
      <c r="AF2335" s="10"/>
      <c r="AG2335" s="11"/>
      <c r="AH2335" s="7"/>
      <c r="AI2335" s="7"/>
    </row>
    <row r="2336" spans="1:35" x14ac:dyDescent="0.2">
      <c r="A2336" s="7"/>
      <c r="B2336" s="8"/>
      <c r="C2336" s="8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9"/>
      <c r="AD2336" s="9"/>
      <c r="AE2336" s="9"/>
      <c r="AF2336" s="10"/>
      <c r="AG2336" s="11"/>
      <c r="AH2336" s="7"/>
      <c r="AI2336" s="7"/>
    </row>
    <row r="2337" spans="1:35" x14ac:dyDescent="0.2">
      <c r="A2337" s="7"/>
      <c r="B2337" s="8"/>
      <c r="C2337" s="8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9"/>
      <c r="AD2337" s="9"/>
      <c r="AE2337" s="9"/>
      <c r="AF2337" s="10"/>
      <c r="AG2337" s="11"/>
      <c r="AH2337" s="7"/>
      <c r="AI2337" s="7"/>
    </row>
    <row r="2338" spans="1:35" x14ac:dyDescent="0.2">
      <c r="A2338" s="7"/>
      <c r="B2338" s="8"/>
      <c r="C2338" s="8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9"/>
      <c r="AD2338" s="9"/>
      <c r="AE2338" s="9"/>
      <c r="AF2338" s="10"/>
      <c r="AG2338" s="11"/>
      <c r="AH2338" s="7"/>
      <c r="AI2338" s="7"/>
    </row>
    <row r="2339" spans="1:35" x14ac:dyDescent="0.2">
      <c r="A2339" s="7"/>
      <c r="B2339" s="8"/>
      <c r="C2339" s="8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9"/>
      <c r="AD2339" s="9"/>
      <c r="AE2339" s="9"/>
      <c r="AF2339" s="10"/>
      <c r="AG2339" s="11"/>
      <c r="AH2339" s="7"/>
      <c r="AI2339" s="7"/>
    </row>
    <row r="2340" spans="1:35" x14ac:dyDescent="0.2">
      <c r="A2340" s="7"/>
      <c r="B2340" s="8"/>
      <c r="C2340" s="8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9"/>
      <c r="AD2340" s="9"/>
      <c r="AE2340" s="9"/>
      <c r="AF2340" s="10"/>
      <c r="AG2340" s="11"/>
      <c r="AH2340" s="7"/>
      <c r="AI2340" s="7"/>
    </row>
    <row r="2341" spans="1:35" x14ac:dyDescent="0.2">
      <c r="A2341" s="7"/>
      <c r="B2341" s="8"/>
      <c r="C2341" s="8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9"/>
      <c r="AD2341" s="9"/>
      <c r="AE2341" s="9"/>
      <c r="AF2341" s="10"/>
      <c r="AG2341" s="11"/>
      <c r="AH2341" s="7"/>
      <c r="AI2341" s="7"/>
    </row>
    <row r="2342" spans="1:35" x14ac:dyDescent="0.2">
      <c r="A2342" s="7"/>
      <c r="B2342" s="8"/>
      <c r="C2342" s="8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9"/>
      <c r="AD2342" s="9"/>
      <c r="AE2342" s="9"/>
      <c r="AF2342" s="10"/>
      <c r="AG2342" s="11"/>
      <c r="AH2342" s="7"/>
      <c r="AI2342" s="7"/>
    </row>
    <row r="2343" spans="1:35" x14ac:dyDescent="0.2">
      <c r="A2343" s="7"/>
      <c r="B2343" s="8"/>
      <c r="C2343" s="8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9"/>
      <c r="AD2343" s="9"/>
      <c r="AE2343" s="9"/>
      <c r="AF2343" s="10"/>
      <c r="AG2343" s="11"/>
      <c r="AH2343" s="7"/>
      <c r="AI2343" s="7"/>
    </row>
    <row r="2344" spans="1:35" x14ac:dyDescent="0.2">
      <c r="A2344" s="7"/>
      <c r="B2344" s="8"/>
      <c r="C2344" s="8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9"/>
      <c r="AD2344" s="9"/>
      <c r="AE2344" s="9"/>
      <c r="AF2344" s="10"/>
      <c r="AG2344" s="11"/>
      <c r="AH2344" s="7"/>
      <c r="AI2344" s="7"/>
    </row>
    <row r="2345" spans="1:35" x14ac:dyDescent="0.2">
      <c r="A2345" s="7"/>
      <c r="B2345" s="8"/>
      <c r="C2345" s="8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9"/>
      <c r="AD2345" s="9"/>
      <c r="AE2345" s="9"/>
      <c r="AF2345" s="10"/>
      <c r="AG2345" s="11"/>
      <c r="AH2345" s="7"/>
      <c r="AI2345" s="7"/>
    </row>
    <row r="2346" spans="1:35" x14ac:dyDescent="0.2">
      <c r="A2346" s="7"/>
      <c r="B2346" s="8"/>
      <c r="C2346" s="8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9"/>
      <c r="AD2346" s="9"/>
      <c r="AE2346" s="9"/>
      <c r="AF2346" s="10"/>
      <c r="AG2346" s="11"/>
      <c r="AH2346" s="7"/>
      <c r="AI2346" s="7"/>
    </row>
    <row r="2347" spans="1:35" x14ac:dyDescent="0.2">
      <c r="A2347" s="7"/>
      <c r="B2347" s="8"/>
      <c r="C2347" s="8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9"/>
      <c r="AD2347" s="9"/>
      <c r="AE2347" s="9"/>
      <c r="AF2347" s="10"/>
      <c r="AG2347" s="11"/>
      <c r="AH2347" s="7"/>
      <c r="AI2347" s="7"/>
    </row>
    <row r="2348" spans="1:35" x14ac:dyDescent="0.2">
      <c r="A2348" s="7"/>
      <c r="B2348" s="8"/>
      <c r="C2348" s="8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9"/>
      <c r="AD2348" s="9"/>
      <c r="AE2348" s="9"/>
      <c r="AF2348" s="10"/>
      <c r="AG2348" s="11"/>
      <c r="AH2348" s="7"/>
      <c r="AI2348" s="7"/>
    </row>
    <row r="2349" spans="1:35" x14ac:dyDescent="0.2">
      <c r="A2349" s="7"/>
      <c r="B2349" s="8"/>
      <c r="C2349" s="8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9"/>
      <c r="AD2349" s="9"/>
      <c r="AE2349" s="9"/>
      <c r="AF2349" s="10"/>
      <c r="AG2349" s="11"/>
      <c r="AH2349" s="7"/>
      <c r="AI2349" s="7"/>
    </row>
    <row r="2350" spans="1:35" x14ac:dyDescent="0.2">
      <c r="A2350" s="7"/>
      <c r="B2350" s="8"/>
      <c r="C2350" s="8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9"/>
      <c r="AD2350" s="9"/>
      <c r="AE2350" s="9"/>
      <c r="AF2350" s="10"/>
      <c r="AG2350" s="11"/>
      <c r="AH2350" s="7"/>
      <c r="AI2350" s="7"/>
    </row>
    <row r="2351" spans="1:35" x14ac:dyDescent="0.2">
      <c r="A2351" s="7"/>
      <c r="B2351" s="8"/>
      <c r="C2351" s="8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9"/>
      <c r="AD2351" s="9"/>
      <c r="AE2351" s="9"/>
      <c r="AF2351" s="10"/>
      <c r="AG2351" s="11"/>
      <c r="AH2351" s="7"/>
      <c r="AI2351" s="7"/>
    </row>
    <row r="2352" spans="1:35" x14ac:dyDescent="0.2">
      <c r="A2352" s="7"/>
      <c r="B2352" s="8"/>
      <c r="C2352" s="8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9"/>
      <c r="AD2352" s="9"/>
      <c r="AE2352" s="9"/>
      <c r="AF2352" s="10"/>
      <c r="AG2352" s="11"/>
      <c r="AH2352" s="7"/>
      <c r="AI2352" s="7"/>
    </row>
    <row r="2353" spans="1:35" x14ac:dyDescent="0.2">
      <c r="A2353" s="7"/>
      <c r="B2353" s="8"/>
      <c r="C2353" s="8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9"/>
      <c r="AD2353" s="9"/>
      <c r="AE2353" s="9"/>
      <c r="AF2353" s="10"/>
      <c r="AG2353" s="11"/>
      <c r="AH2353" s="7"/>
      <c r="AI2353" s="7"/>
    </row>
    <row r="2354" spans="1:35" x14ac:dyDescent="0.2">
      <c r="A2354" s="7"/>
      <c r="B2354" s="8"/>
      <c r="C2354" s="8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9"/>
      <c r="AD2354" s="9"/>
      <c r="AE2354" s="9"/>
      <c r="AF2354" s="10"/>
      <c r="AG2354" s="11"/>
      <c r="AH2354" s="7"/>
      <c r="AI2354" s="7"/>
    </row>
    <row r="2355" spans="1:35" x14ac:dyDescent="0.2">
      <c r="A2355" s="7"/>
      <c r="B2355" s="8"/>
      <c r="C2355" s="8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9"/>
      <c r="AD2355" s="9"/>
      <c r="AE2355" s="9"/>
      <c r="AF2355" s="10"/>
      <c r="AG2355" s="11"/>
      <c r="AH2355" s="7"/>
      <c r="AI2355" s="7"/>
    </row>
    <row r="2356" spans="1:35" x14ac:dyDescent="0.2">
      <c r="A2356" s="7"/>
      <c r="B2356" s="8"/>
      <c r="C2356" s="8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9"/>
      <c r="AD2356" s="9"/>
      <c r="AE2356" s="9"/>
      <c r="AF2356" s="10"/>
      <c r="AG2356" s="11"/>
      <c r="AH2356" s="7"/>
      <c r="AI2356" s="7"/>
    </row>
    <row r="2357" spans="1:35" x14ac:dyDescent="0.2">
      <c r="A2357" s="7"/>
      <c r="B2357" s="8"/>
      <c r="C2357" s="8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9"/>
      <c r="AD2357" s="9"/>
      <c r="AE2357" s="9"/>
      <c r="AF2357" s="10"/>
      <c r="AG2357" s="11"/>
      <c r="AH2357" s="7"/>
      <c r="AI2357" s="7"/>
    </row>
    <row r="2358" spans="1:35" x14ac:dyDescent="0.2">
      <c r="A2358" s="7"/>
      <c r="B2358" s="8"/>
      <c r="C2358" s="8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9"/>
      <c r="AD2358" s="9"/>
      <c r="AE2358" s="9"/>
      <c r="AF2358" s="10"/>
      <c r="AG2358" s="11"/>
      <c r="AH2358" s="7"/>
      <c r="AI2358" s="7"/>
    </row>
    <row r="2359" spans="1:35" x14ac:dyDescent="0.2">
      <c r="A2359" s="7"/>
      <c r="B2359" s="8"/>
      <c r="C2359" s="8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9"/>
      <c r="AD2359" s="9"/>
      <c r="AE2359" s="9"/>
      <c r="AF2359" s="10"/>
      <c r="AG2359" s="11"/>
      <c r="AH2359" s="7"/>
      <c r="AI2359" s="7"/>
    </row>
    <row r="2360" spans="1:35" x14ac:dyDescent="0.2">
      <c r="A2360" s="7"/>
      <c r="B2360" s="8"/>
      <c r="C2360" s="8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9"/>
      <c r="AD2360" s="9"/>
      <c r="AE2360" s="9"/>
      <c r="AF2360" s="10"/>
      <c r="AG2360" s="11"/>
      <c r="AH2360" s="7"/>
      <c r="AI2360" s="7"/>
    </row>
    <row r="2361" spans="1:35" x14ac:dyDescent="0.2">
      <c r="A2361" s="7"/>
      <c r="B2361" s="8"/>
      <c r="C2361" s="8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9"/>
      <c r="AD2361" s="9"/>
      <c r="AE2361" s="9"/>
      <c r="AF2361" s="10"/>
      <c r="AG2361" s="11"/>
      <c r="AH2361" s="7"/>
      <c r="AI2361" s="7"/>
    </row>
    <row r="2362" spans="1:35" x14ac:dyDescent="0.2">
      <c r="A2362" s="7"/>
      <c r="B2362" s="8"/>
      <c r="C2362" s="8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9"/>
      <c r="AD2362" s="9"/>
      <c r="AE2362" s="9"/>
      <c r="AF2362" s="10"/>
      <c r="AG2362" s="11"/>
      <c r="AH2362" s="7"/>
      <c r="AI2362" s="7"/>
    </row>
    <row r="2363" spans="1:35" x14ac:dyDescent="0.2">
      <c r="A2363" s="7"/>
      <c r="B2363" s="8"/>
      <c r="C2363" s="8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9"/>
      <c r="AD2363" s="9"/>
      <c r="AE2363" s="9"/>
      <c r="AF2363" s="10"/>
      <c r="AG2363" s="11"/>
      <c r="AH2363" s="7"/>
      <c r="AI2363" s="7"/>
    </row>
    <row r="2364" spans="1:35" x14ac:dyDescent="0.2">
      <c r="A2364" s="7"/>
      <c r="B2364" s="8"/>
      <c r="C2364" s="8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9"/>
      <c r="AD2364" s="9"/>
      <c r="AE2364" s="9"/>
      <c r="AF2364" s="10"/>
      <c r="AG2364" s="11"/>
      <c r="AH2364" s="7"/>
      <c r="AI2364" s="7"/>
    </row>
    <row r="2365" spans="1:35" x14ac:dyDescent="0.2">
      <c r="A2365" s="7"/>
      <c r="B2365" s="8"/>
      <c r="C2365" s="8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9"/>
      <c r="AD2365" s="9"/>
      <c r="AE2365" s="9"/>
      <c r="AF2365" s="10"/>
      <c r="AG2365" s="11"/>
      <c r="AH2365" s="7"/>
      <c r="AI2365" s="7"/>
    </row>
    <row r="2366" spans="1:35" x14ac:dyDescent="0.2">
      <c r="A2366" s="7"/>
      <c r="B2366" s="8"/>
      <c r="C2366" s="8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9"/>
      <c r="AD2366" s="9"/>
      <c r="AE2366" s="9"/>
      <c r="AF2366" s="10"/>
      <c r="AG2366" s="11"/>
      <c r="AH2366" s="7"/>
      <c r="AI2366" s="7"/>
    </row>
    <row r="2367" spans="1:35" x14ac:dyDescent="0.2">
      <c r="A2367" s="7"/>
      <c r="B2367" s="8"/>
      <c r="C2367" s="8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9"/>
      <c r="AD2367" s="9"/>
      <c r="AE2367" s="9"/>
      <c r="AF2367" s="10"/>
      <c r="AG2367" s="11"/>
      <c r="AH2367" s="7"/>
      <c r="AI2367" s="7"/>
    </row>
    <row r="2368" spans="1:35" x14ac:dyDescent="0.2">
      <c r="A2368" s="7"/>
      <c r="B2368" s="8"/>
      <c r="C2368" s="8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9"/>
      <c r="AD2368" s="9"/>
      <c r="AE2368" s="9"/>
      <c r="AF2368" s="10"/>
      <c r="AG2368" s="11"/>
      <c r="AH2368" s="7"/>
      <c r="AI2368" s="7"/>
    </row>
    <row r="2369" spans="1:35" x14ac:dyDescent="0.2">
      <c r="A2369" s="7"/>
      <c r="B2369" s="8"/>
      <c r="C2369" s="8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9"/>
      <c r="AD2369" s="9"/>
      <c r="AE2369" s="9"/>
      <c r="AF2369" s="10"/>
      <c r="AG2369" s="11"/>
      <c r="AH2369" s="7"/>
      <c r="AI2369" s="7"/>
    </row>
    <row r="2370" spans="1:35" x14ac:dyDescent="0.2">
      <c r="A2370" s="7"/>
      <c r="B2370" s="8"/>
      <c r="C2370" s="8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9"/>
      <c r="AD2370" s="9"/>
      <c r="AE2370" s="9"/>
      <c r="AF2370" s="10"/>
      <c r="AG2370" s="11"/>
      <c r="AH2370" s="7"/>
      <c r="AI2370" s="7"/>
    </row>
    <row r="2371" spans="1:35" x14ac:dyDescent="0.2">
      <c r="A2371" s="7"/>
      <c r="B2371" s="8"/>
      <c r="C2371" s="8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9"/>
      <c r="AD2371" s="9"/>
      <c r="AE2371" s="9"/>
      <c r="AF2371" s="10"/>
      <c r="AG2371" s="11"/>
      <c r="AH2371" s="7"/>
      <c r="AI2371" s="7"/>
    </row>
    <row r="2372" spans="1:35" x14ac:dyDescent="0.2">
      <c r="A2372" s="7"/>
      <c r="B2372" s="8"/>
      <c r="C2372" s="8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9"/>
      <c r="AD2372" s="9"/>
      <c r="AE2372" s="9"/>
      <c r="AF2372" s="10"/>
      <c r="AG2372" s="11"/>
      <c r="AH2372" s="7"/>
      <c r="AI2372" s="7"/>
    </row>
    <row r="2373" spans="1:35" x14ac:dyDescent="0.2">
      <c r="A2373" s="7"/>
      <c r="B2373" s="8"/>
      <c r="C2373" s="8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9"/>
      <c r="AD2373" s="9"/>
      <c r="AE2373" s="9"/>
      <c r="AF2373" s="10"/>
      <c r="AG2373" s="11"/>
      <c r="AH2373" s="7"/>
      <c r="AI2373" s="7"/>
    </row>
    <row r="2374" spans="1:35" x14ac:dyDescent="0.2">
      <c r="A2374" s="7"/>
      <c r="B2374" s="8"/>
      <c r="C2374" s="8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9"/>
      <c r="AD2374" s="9"/>
      <c r="AE2374" s="9"/>
      <c r="AF2374" s="10"/>
      <c r="AG2374" s="11"/>
      <c r="AH2374" s="7"/>
      <c r="AI2374" s="7"/>
    </row>
    <row r="2375" spans="1:35" x14ac:dyDescent="0.2">
      <c r="A2375" s="7"/>
      <c r="B2375" s="8"/>
      <c r="C2375" s="8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9"/>
      <c r="AD2375" s="9"/>
      <c r="AE2375" s="9"/>
      <c r="AF2375" s="10"/>
      <c r="AG2375" s="11"/>
      <c r="AH2375" s="7"/>
      <c r="AI2375" s="7"/>
    </row>
    <row r="2376" spans="1:35" x14ac:dyDescent="0.2">
      <c r="A2376" s="7"/>
      <c r="B2376" s="8"/>
      <c r="C2376" s="8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9"/>
      <c r="AD2376" s="9"/>
      <c r="AE2376" s="9"/>
      <c r="AF2376" s="10"/>
      <c r="AG2376" s="11"/>
      <c r="AH2376" s="7"/>
      <c r="AI2376" s="7"/>
    </row>
    <row r="2377" spans="1:35" x14ac:dyDescent="0.2">
      <c r="A2377" s="7"/>
      <c r="B2377" s="8"/>
      <c r="C2377" s="8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9"/>
      <c r="AD2377" s="9"/>
      <c r="AE2377" s="9"/>
      <c r="AF2377" s="10"/>
      <c r="AG2377" s="11"/>
      <c r="AH2377" s="7"/>
      <c r="AI2377" s="7"/>
    </row>
    <row r="2378" spans="1:35" x14ac:dyDescent="0.2">
      <c r="A2378" s="7"/>
      <c r="B2378" s="8"/>
      <c r="C2378" s="8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9"/>
      <c r="AD2378" s="9"/>
      <c r="AE2378" s="9"/>
      <c r="AF2378" s="10"/>
      <c r="AG2378" s="11"/>
      <c r="AH2378" s="7"/>
      <c r="AI2378" s="7"/>
    </row>
    <row r="2379" spans="1:35" x14ac:dyDescent="0.2">
      <c r="A2379" s="7"/>
      <c r="B2379" s="8"/>
      <c r="C2379" s="8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9"/>
      <c r="AD2379" s="9"/>
      <c r="AE2379" s="9"/>
      <c r="AF2379" s="10"/>
      <c r="AG2379" s="11"/>
      <c r="AH2379" s="7"/>
      <c r="AI2379" s="7"/>
    </row>
    <row r="2380" spans="1:35" x14ac:dyDescent="0.2">
      <c r="A2380" s="7"/>
      <c r="B2380" s="8"/>
      <c r="C2380" s="8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9"/>
      <c r="AD2380" s="9"/>
      <c r="AE2380" s="9"/>
      <c r="AF2380" s="10"/>
      <c r="AG2380" s="11"/>
      <c r="AH2380" s="7"/>
      <c r="AI2380" s="7"/>
    </row>
    <row r="2381" spans="1:35" x14ac:dyDescent="0.2">
      <c r="A2381" s="7"/>
      <c r="B2381" s="8"/>
      <c r="C2381" s="8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9"/>
      <c r="AD2381" s="9"/>
      <c r="AE2381" s="9"/>
      <c r="AF2381" s="10"/>
      <c r="AG2381" s="11"/>
      <c r="AH2381" s="7"/>
      <c r="AI2381" s="7"/>
    </row>
    <row r="2382" spans="1:35" x14ac:dyDescent="0.2">
      <c r="A2382" s="7"/>
      <c r="B2382" s="8"/>
      <c r="C2382" s="8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9"/>
      <c r="AD2382" s="9"/>
      <c r="AE2382" s="9"/>
      <c r="AF2382" s="10"/>
      <c r="AG2382" s="11"/>
      <c r="AH2382" s="7"/>
      <c r="AI2382" s="7"/>
    </row>
    <row r="2383" spans="1:35" x14ac:dyDescent="0.2">
      <c r="A2383" s="7"/>
      <c r="B2383" s="8"/>
      <c r="C2383" s="8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9"/>
      <c r="AD2383" s="9"/>
      <c r="AE2383" s="9"/>
      <c r="AF2383" s="10"/>
      <c r="AG2383" s="11"/>
      <c r="AH2383" s="7"/>
      <c r="AI2383" s="7"/>
    </row>
    <row r="2384" spans="1:35" x14ac:dyDescent="0.2">
      <c r="A2384" s="7"/>
      <c r="B2384" s="8"/>
      <c r="C2384" s="8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9"/>
      <c r="AD2384" s="9"/>
      <c r="AE2384" s="9"/>
      <c r="AF2384" s="10"/>
      <c r="AG2384" s="11"/>
      <c r="AH2384" s="7"/>
      <c r="AI2384" s="7"/>
    </row>
    <row r="2385" spans="1:35" x14ac:dyDescent="0.2">
      <c r="A2385" s="7"/>
      <c r="B2385" s="8"/>
      <c r="C2385" s="8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9"/>
      <c r="AD2385" s="9"/>
      <c r="AE2385" s="9"/>
      <c r="AF2385" s="10"/>
      <c r="AG2385" s="11"/>
      <c r="AH2385" s="7"/>
      <c r="AI2385" s="7"/>
    </row>
    <row r="2386" spans="1:35" x14ac:dyDescent="0.2">
      <c r="A2386" s="7"/>
      <c r="B2386" s="8"/>
      <c r="C2386" s="8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9"/>
      <c r="AD2386" s="9"/>
      <c r="AE2386" s="9"/>
      <c r="AF2386" s="10"/>
      <c r="AG2386" s="11"/>
      <c r="AH2386" s="7"/>
      <c r="AI2386" s="7"/>
    </row>
    <row r="2387" spans="1:35" x14ac:dyDescent="0.2">
      <c r="A2387" s="7"/>
      <c r="B2387" s="8"/>
      <c r="C2387" s="8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9"/>
      <c r="AD2387" s="9"/>
      <c r="AE2387" s="9"/>
      <c r="AF2387" s="10"/>
      <c r="AG2387" s="11"/>
      <c r="AH2387" s="7"/>
      <c r="AI2387" s="7"/>
    </row>
    <row r="2388" spans="1:35" x14ac:dyDescent="0.2">
      <c r="A2388" s="7"/>
      <c r="B2388" s="8"/>
      <c r="C2388" s="8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9"/>
      <c r="AD2388" s="9"/>
      <c r="AE2388" s="9"/>
      <c r="AF2388" s="10"/>
      <c r="AG2388" s="11"/>
      <c r="AH2388" s="7"/>
      <c r="AI2388" s="7"/>
    </row>
    <row r="2389" spans="1:35" x14ac:dyDescent="0.2">
      <c r="A2389" s="7"/>
      <c r="B2389" s="8"/>
      <c r="C2389" s="8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9"/>
      <c r="AD2389" s="9"/>
      <c r="AE2389" s="9"/>
      <c r="AF2389" s="10"/>
      <c r="AG2389" s="11"/>
      <c r="AH2389" s="7"/>
      <c r="AI2389" s="7"/>
    </row>
    <row r="2390" spans="1:35" x14ac:dyDescent="0.2">
      <c r="A2390" s="7"/>
      <c r="B2390" s="8"/>
      <c r="C2390" s="8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9"/>
      <c r="AD2390" s="9"/>
      <c r="AE2390" s="9"/>
      <c r="AF2390" s="10"/>
      <c r="AG2390" s="11"/>
      <c r="AH2390" s="7"/>
      <c r="AI2390" s="7"/>
    </row>
    <row r="2391" spans="1:35" x14ac:dyDescent="0.2">
      <c r="A2391" s="7"/>
      <c r="B2391" s="8"/>
      <c r="C2391" s="8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9"/>
      <c r="AD2391" s="9"/>
      <c r="AE2391" s="9"/>
      <c r="AF2391" s="10"/>
      <c r="AG2391" s="11"/>
      <c r="AH2391" s="7"/>
      <c r="AI2391" s="7"/>
    </row>
    <row r="2392" spans="1:35" x14ac:dyDescent="0.2">
      <c r="A2392" s="7"/>
      <c r="B2392" s="8"/>
      <c r="C2392" s="8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9"/>
      <c r="AD2392" s="9"/>
      <c r="AE2392" s="9"/>
      <c r="AF2392" s="10"/>
      <c r="AG2392" s="11"/>
      <c r="AH2392" s="7"/>
      <c r="AI2392" s="7"/>
    </row>
    <row r="2393" spans="1:35" x14ac:dyDescent="0.2">
      <c r="A2393" s="7"/>
      <c r="B2393" s="8"/>
      <c r="C2393" s="8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9"/>
      <c r="AD2393" s="9"/>
      <c r="AE2393" s="9"/>
      <c r="AF2393" s="10"/>
      <c r="AG2393" s="11"/>
      <c r="AH2393" s="7"/>
      <c r="AI2393" s="7"/>
    </row>
    <row r="2394" spans="1:35" x14ac:dyDescent="0.2">
      <c r="A2394" s="7"/>
      <c r="B2394" s="8"/>
      <c r="C2394" s="8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9"/>
      <c r="AD2394" s="9"/>
      <c r="AE2394" s="9"/>
      <c r="AF2394" s="10"/>
      <c r="AG2394" s="11"/>
      <c r="AH2394" s="7"/>
      <c r="AI2394" s="7"/>
    </row>
    <row r="2395" spans="1:35" x14ac:dyDescent="0.2">
      <c r="A2395" s="7"/>
      <c r="B2395" s="8"/>
      <c r="C2395" s="8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9"/>
      <c r="AD2395" s="9"/>
      <c r="AE2395" s="9"/>
      <c r="AF2395" s="10"/>
      <c r="AG2395" s="11"/>
      <c r="AH2395" s="7"/>
      <c r="AI2395" s="7"/>
    </row>
    <row r="2396" spans="1:35" x14ac:dyDescent="0.2">
      <c r="A2396" s="7"/>
      <c r="B2396" s="8"/>
      <c r="C2396" s="8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9"/>
      <c r="AD2396" s="9"/>
      <c r="AE2396" s="9"/>
      <c r="AF2396" s="10"/>
      <c r="AG2396" s="11"/>
      <c r="AH2396" s="7"/>
      <c r="AI2396" s="7"/>
    </row>
    <row r="2397" spans="1:35" x14ac:dyDescent="0.2">
      <c r="A2397" s="7"/>
      <c r="B2397" s="8"/>
      <c r="C2397" s="8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9"/>
      <c r="AD2397" s="9"/>
      <c r="AE2397" s="9"/>
      <c r="AF2397" s="10"/>
      <c r="AG2397" s="11"/>
      <c r="AH2397" s="7"/>
      <c r="AI2397" s="7"/>
    </row>
    <row r="2398" spans="1:35" x14ac:dyDescent="0.2">
      <c r="A2398" s="7"/>
      <c r="B2398" s="8"/>
      <c r="C2398" s="8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9"/>
      <c r="AD2398" s="9"/>
      <c r="AE2398" s="9"/>
      <c r="AF2398" s="10"/>
      <c r="AG2398" s="11"/>
      <c r="AH2398" s="7"/>
      <c r="AI2398" s="7"/>
    </row>
    <row r="2399" spans="1:35" x14ac:dyDescent="0.2">
      <c r="A2399" s="7"/>
      <c r="B2399" s="8"/>
      <c r="C2399" s="8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9"/>
      <c r="AD2399" s="9"/>
      <c r="AE2399" s="9"/>
      <c r="AF2399" s="10"/>
      <c r="AG2399" s="11"/>
      <c r="AH2399" s="7"/>
      <c r="AI2399" s="7"/>
    </row>
    <row r="2400" spans="1:35" x14ac:dyDescent="0.2">
      <c r="A2400" s="7"/>
      <c r="B2400" s="8"/>
      <c r="C2400" s="8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9"/>
      <c r="AD2400" s="9"/>
      <c r="AE2400" s="9"/>
      <c r="AF2400" s="10"/>
      <c r="AG2400" s="11"/>
      <c r="AH2400" s="7"/>
      <c r="AI2400" s="7"/>
    </row>
    <row r="2401" spans="1:35" x14ac:dyDescent="0.2">
      <c r="A2401" s="7"/>
      <c r="B2401" s="8"/>
      <c r="C2401" s="8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9"/>
      <c r="AD2401" s="9"/>
      <c r="AE2401" s="9"/>
      <c r="AF2401" s="10"/>
      <c r="AG2401" s="11"/>
      <c r="AH2401" s="7"/>
      <c r="AI2401" s="7"/>
    </row>
    <row r="2402" spans="1:35" x14ac:dyDescent="0.2">
      <c r="A2402" s="7"/>
      <c r="B2402" s="8"/>
      <c r="C2402" s="8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9"/>
      <c r="AD2402" s="9"/>
      <c r="AE2402" s="9"/>
      <c r="AF2402" s="10"/>
      <c r="AG2402" s="11"/>
      <c r="AH2402" s="7"/>
      <c r="AI2402" s="7"/>
    </row>
    <row r="2403" spans="1:35" x14ac:dyDescent="0.2">
      <c r="A2403" s="7"/>
      <c r="B2403" s="8"/>
      <c r="C2403" s="8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9"/>
      <c r="AD2403" s="9"/>
      <c r="AE2403" s="9"/>
      <c r="AF2403" s="10"/>
      <c r="AG2403" s="11"/>
      <c r="AH2403" s="7"/>
      <c r="AI2403" s="7"/>
    </row>
    <row r="2404" spans="1:35" x14ac:dyDescent="0.2">
      <c r="A2404" s="7"/>
      <c r="B2404" s="8"/>
      <c r="C2404" s="8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9"/>
      <c r="AD2404" s="9"/>
      <c r="AE2404" s="9"/>
      <c r="AF2404" s="10"/>
      <c r="AG2404" s="11"/>
      <c r="AH2404" s="7"/>
      <c r="AI2404" s="7"/>
    </row>
    <row r="2405" spans="1:35" x14ac:dyDescent="0.2">
      <c r="A2405" s="7"/>
      <c r="B2405" s="8"/>
      <c r="C2405" s="8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9"/>
      <c r="AD2405" s="9"/>
      <c r="AE2405" s="9"/>
      <c r="AF2405" s="10"/>
      <c r="AG2405" s="11"/>
      <c r="AH2405" s="7"/>
      <c r="AI2405" s="7"/>
    </row>
    <row r="2406" spans="1:35" x14ac:dyDescent="0.2">
      <c r="A2406" s="7"/>
      <c r="B2406" s="8"/>
      <c r="C2406" s="8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9"/>
      <c r="AD2406" s="9"/>
      <c r="AE2406" s="9"/>
      <c r="AF2406" s="10"/>
      <c r="AG2406" s="11"/>
      <c r="AH2406" s="7"/>
      <c r="AI2406" s="7"/>
    </row>
    <row r="2407" spans="1:35" x14ac:dyDescent="0.2">
      <c r="A2407" s="7"/>
      <c r="B2407" s="8"/>
      <c r="C2407" s="8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9"/>
      <c r="AD2407" s="9"/>
      <c r="AE2407" s="9"/>
      <c r="AF2407" s="10"/>
      <c r="AG2407" s="11"/>
      <c r="AH2407" s="7"/>
      <c r="AI2407" s="7"/>
    </row>
    <row r="2408" spans="1:35" x14ac:dyDescent="0.2">
      <c r="A2408" s="7"/>
      <c r="B2408" s="8"/>
      <c r="C2408" s="8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9"/>
      <c r="AD2408" s="9"/>
      <c r="AE2408" s="9"/>
      <c r="AF2408" s="10"/>
      <c r="AG2408" s="11"/>
      <c r="AH2408" s="7"/>
      <c r="AI2408" s="7"/>
    </row>
    <row r="2409" spans="1:35" x14ac:dyDescent="0.2">
      <c r="A2409" s="7"/>
      <c r="B2409" s="8"/>
      <c r="C2409" s="8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9"/>
      <c r="AD2409" s="9"/>
      <c r="AE2409" s="9"/>
      <c r="AF2409" s="10"/>
      <c r="AG2409" s="11"/>
      <c r="AH2409" s="7"/>
      <c r="AI2409" s="7"/>
    </row>
    <row r="2410" spans="1:35" x14ac:dyDescent="0.2">
      <c r="A2410" s="7"/>
      <c r="B2410" s="8"/>
      <c r="C2410" s="8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9"/>
      <c r="AD2410" s="9"/>
      <c r="AE2410" s="9"/>
      <c r="AF2410" s="10"/>
      <c r="AG2410" s="11"/>
      <c r="AH2410" s="7"/>
      <c r="AI2410" s="7"/>
    </row>
    <row r="2411" spans="1:35" x14ac:dyDescent="0.2">
      <c r="A2411" s="7"/>
      <c r="B2411" s="8"/>
      <c r="C2411" s="8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9"/>
      <c r="AD2411" s="9"/>
      <c r="AE2411" s="9"/>
      <c r="AF2411" s="10"/>
      <c r="AG2411" s="11"/>
      <c r="AH2411" s="7"/>
      <c r="AI2411" s="7"/>
    </row>
    <row r="2412" spans="1:35" x14ac:dyDescent="0.2">
      <c r="A2412" s="7"/>
      <c r="B2412" s="8"/>
      <c r="C2412" s="8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9"/>
      <c r="AD2412" s="9"/>
      <c r="AE2412" s="9"/>
      <c r="AF2412" s="10"/>
      <c r="AG2412" s="11"/>
      <c r="AH2412" s="7"/>
      <c r="AI2412" s="7"/>
    </row>
    <row r="2413" spans="1:35" x14ac:dyDescent="0.2">
      <c r="A2413" s="7"/>
      <c r="B2413" s="8"/>
      <c r="C2413" s="8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9"/>
      <c r="AD2413" s="9"/>
      <c r="AE2413" s="9"/>
      <c r="AF2413" s="10"/>
      <c r="AG2413" s="11"/>
      <c r="AH2413" s="7"/>
      <c r="AI2413" s="7"/>
    </row>
    <row r="2414" spans="1:35" x14ac:dyDescent="0.2">
      <c r="A2414" s="7"/>
      <c r="B2414" s="8"/>
      <c r="C2414" s="8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9"/>
      <c r="AD2414" s="9"/>
      <c r="AE2414" s="9"/>
      <c r="AF2414" s="10"/>
      <c r="AG2414" s="11"/>
      <c r="AH2414" s="7"/>
      <c r="AI2414" s="7"/>
    </row>
    <row r="2415" spans="1:35" x14ac:dyDescent="0.2">
      <c r="A2415" s="7"/>
      <c r="B2415" s="8"/>
      <c r="C2415" s="8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9"/>
      <c r="AD2415" s="9"/>
      <c r="AE2415" s="9"/>
      <c r="AF2415" s="10"/>
      <c r="AG2415" s="11"/>
      <c r="AH2415" s="7"/>
      <c r="AI2415" s="7"/>
    </row>
    <row r="2416" spans="1:35" x14ac:dyDescent="0.2">
      <c r="A2416" s="7"/>
      <c r="B2416" s="8"/>
      <c r="C2416" s="8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9"/>
      <c r="AD2416" s="9"/>
      <c r="AE2416" s="9"/>
      <c r="AF2416" s="10"/>
      <c r="AG2416" s="11"/>
      <c r="AH2416" s="7"/>
      <c r="AI2416" s="7"/>
    </row>
    <row r="2417" spans="1:35" x14ac:dyDescent="0.2">
      <c r="A2417" s="7"/>
      <c r="B2417" s="8"/>
      <c r="C2417" s="8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9"/>
      <c r="AD2417" s="9"/>
      <c r="AE2417" s="9"/>
      <c r="AF2417" s="10"/>
      <c r="AG2417" s="11"/>
      <c r="AH2417" s="7"/>
      <c r="AI2417" s="7"/>
    </row>
    <row r="2418" spans="1:35" x14ac:dyDescent="0.2">
      <c r="A2418" s="7"/>
      <c r="B2418" s="8"/>
      <c r="C2418" s="8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9"/>
      <c r="AD2418" s="9"/>
      <c r="AE2418" s="9"/>
      <c r="AF2418" s="10"/>
      <c r="AG2418" s="11"/>
      <c r="AH2418" s="7"/>
      <c r="AI2418" s="7"/>
    </row>
    <row r="2419" spans="1:35" x14ac:dyDescent="0.2">
      <c r="A2419" s="7"/>
      <c r="B2419" s="8"/>
      <c r="C2419" s="8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9"/>
      <c r="AD2419" s="9"/>
      <c r="AE2419" s="9"/>
      <c r="AF2419" s="10"/>
      <c r="AG2419" s="11"/>
      <c r="AH2419" s="7"/>
      <c r="AI2419" s="7"/>
    </row>
    <row r="2420" spans="1:35" x14ac:dyDescent="0.2">
      <c r="A2420" s="7"/>
      <c r="B2420" s="8"/>
      <c r="C2420" s="8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9"/>
      <c r="AD2420" s="9"/>
      <c r="AE2420" s="9"/>
      <c r="AF2420" s="10"/>
      <c r="AG2420" s="11"/>
      <c r="AH2420" s="7"/>
      <c r="AI2420" s="7"/>
    </row>
    <row r="2421" spans="1:35" x14ac:dyDescent="0.2">
      <c r="A2421" s="7"/>
      <c r="B2421" s="8"/>
      <c r="C2421" s="8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9"/>
      <c r="AD2421" s="9"/>
      <c r="AE2421" s="9"/>
      <c r="AF2421" s="10"/>
      <c r="AG2421" s="11"/>
      <c r="AH2421" s="7"/>
      <c r="AI2421" s="7"/>
    </row>
    <row r="2422" spans="1:35" x14ac:dyDescent="0.2">
      <c r="A2422" s="7"/>
      <c r="B2422" s="8"/>
      <c r="C2422" s="8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9"/>
      <c r="AD2422" s="9"/>
      <c r="AE2422" s="9"/>
      <c r="AF2422" s="10"/>
      <c r="AG2422" s="11"/>
      <c r="AH2422" s="7"/>
      <c r="AI2422" s="7"/>
    </row>
    <row r="2423" spans="1:35" x14ac:dyDescent="0.2">
      <c r="A2423" s="7"/>
      <c r="B2423" s="8"/>
      <c r="C2423" s="8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9"/>
      <c r="AD2423" s="9"/>
      <c r="AE2423" s="9"/>
      <c r="AF2423" s="10"/>
      <c r="AG2423" s="11"/>
      <c r="AH2423" s="7"/>
      <c r="AI2423" s="7"/>
    </row>
    <row r="2424" spans="1:35" x14ac:dyDescent="0.2">
      <c r="A2424" s="7"/>
      <c r="B2424" s="8"/>
      <c r="C2424" s="8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9"/>
      <c r="AD2424" s="9"/>
      <c r="AE2424" s="9"/>
      <c r="AF2424" s="10"/>
      <c r="AG2424" s="11"/>
      <c r="AH2424" s="7"/>
      <c r="AI2424" s="7"/>
    </row>
    <row r="2425" spans="1:35" x14ac:dyDescent="0.2">
      <c r="A2425" s="7"/>
      <c r="B2425" s="8"/>
      <c r="C2425" s="8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9"/>
      <c r="AD2425" s="9"/>
      <c r="AE2425" s="9"/>
      <c r="AF2425" s="10"/>
      <c r="AG2425" s="11"/>
      <c r="AH2425" s="7"/>
      <c r="AI2425" s="7"/>
    </row>
    <row r="2426" spans="1:35" x14ac:dyDescent="0.2">
      <c r="A2426" s="7"/>
      <c r="B2426" s="8"/>
      <c r="C2426" s="8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9"/>
      <c r="AD2426" s="9"/>
      <c r="AE2426" s="9"/>
      <c r="AF2426" s="10"/>
      <c r="AG2426" s="11"/>
      <c r="AH2426" s="7"/>
      <c r="AI2426" s="7"/>
    </row>
    <row r="2427" spans="1:35" x14ac:dyDescent="0.2">
      <c r="A2427" s="7"/>
      <c r="B2427" s="8"/>
      <c r="C2427" s="8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9"/>
      <c r="AD2427" s="9"/>
      <c r="AE2427" s="9"/>
      <c r="AF2427" s="10"/>
      <c r="AG2427" s="11"/>
      <c r="AH2427" s="7"/>
      <c r="AI2427" s="7"/>
    </row>
    <row r="2428" spans="1:35" x14ac:dyDescent="0.2">
      <c r="A2428" s="7"/>
      <c r="B2428" s="8"/>
      <c r="C2428" s="8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9"/>
      <c r="AD2428" s="9"/>
      <c r="AE2428" s="9"/>
      <c r="AF2428" s="10"/>
      <c r="AG2428" s="11"/>
      <c r="AH2428" s="7"/>
      <c r="AI2428" s="7"/>
    </row>
    <row r="2429" spans="1:35" x14ac:dyDescent="0.2">
      <c r="A2429" s="7"/>
      <c r="B2429" s="8"/>
      <c r="C2429" s="8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9"/>
      <c r="AD2429" s="9"/>
      <c r="AE2429" s="9"/>
      <c r="AF2429" s="10"/>
      <c r="AG2429" s="11"/>
      <c r="AH2429" s="7"/>
      <c r="AI2429" s="7"/>
    </row>
    <row r="2430" spans="1:35" x14ac:dyDescent="0.2">
      <c r="A2430" s="7"/>
      <c r="B2430" s="8"/>
      <c r="C2430" s="8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9"/>
      <c r="AD2430" s="9"/>
      <c r="AE2430" s="9"/>
      <c r="AF2430" s="10"/>
      <c r="AG2430" s="11"/>
      <c r="AH2430" s="7"/>
      <c r="AI2430" s="7"/>
    </row>
    <row r="2431" spans="1:35" x14ac:dyDescent="0.2">
      <c r="A2431" s="7"/>
      <c r="B2431" s="8"/>
      <c r="C2431" s="8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9"/>
      <c r="AD2431" s="9"/>
      <c r="AE2431" s="9"/>
      <c r="AF2431" s="10"/>
      <c r="AG2431" s="11"/>
      <c r="AH2431" s="7"/>
      <c r="AI2431" s="7"/>
    </row>
    <row r="2432" spans="1:35" x14ac:dyDescent="0.2">
      <c r="A2432" s="7"/>
      <c r="B2432" s="8"/>
      <c r="C2432" s="8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9"/>
      <c r="AD2432" s="9"/>
      <c r="AE2432" s="9"/>
      <c r="AF2432" s="10"/>
      <c r="AG2432" s="11"/>
      <c r="AH2432" s="7"/>
      <c r="AI2432" s="7"/>
    </row>
    <row r="2433" spans="1:35" x14ac:dyDescent="0.2">
      <c r="A2433" s="7"/>
      <c r="B2433" s="8"/>
      <c r="C2433" s="8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9"/>
      <c r="AD2433" s="9"/>
      <c r="AE2433" s="9"/>
      <c r="AF2433" s="10"/>
      <c r="AG2433" s="11"/>
      <c r="AH2433" s="7"/>
      <c r="AI2433" s="7"/>
    </row>
    <row r="2434" spans="1:35" x14ac:dyDescent="0.2">
      <c r="A2434" s="7"/>
      <c r="B2434" s="8"/>
      <c r="C2434" s="8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9"/>
      <c r="AD2434" s="9"/>
      <c r="AE2434" s="9"/>
      <c r="AF2434" s="10"/>
      <c r="AG2434" s="11"/>
      <c r="AH2434" s="7"/>
      <c r="AI2434" s="7"/>
    </row>
    <row r="2435" spans="1:35" x14ac:dyDescent="0.2">
      <c r="A2435" s="7"/>
      <c r="B2435" s="8"/>
      <c r="C2435" s="8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9"/>
      <c r="AD2435" s="9"/>
      <c r="AE2435" s="9"/>
      <c r="AF2435" s="10"/>
      <c r="AG2435" s="11"/>
      <c r="AH2435" s="7"/>
      <c r="AI2435" s="7"/>
    </row>
    <row r="2436" spans="1:35" x14ac:dyDescent="0.2">
      <c r="A2436" s="7"/>
      <c r="B2436" s="8"/>
      <c r="C2436" s="8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9"/>
      <c r="AD2436" s="9"/>
      <c r="AE2436" s="9"/>
      <c r="AF2436" s="10"/>
      <c r="AG2436" s="11"/>
      <c r="AH2436" s="7"/>
      <c r="AI2436" s="7"/>
    </row>
    <row r="2437" spans="1:35" x14ac:dyDescent="0.2">
      <c r="A2437" s="7"/>
      <c r="B2437" s="8"/>
      <c r="C2437" s="8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9"/>
      <c r="AD2437" s="9"/>
      <c r="AE2437" s="9"/>
      <c r="AF2437" s="10"/>
      <c r="AG2437" s="11"/>
      <c r="AH2437" s="7"/>
      <c r="AI2437" s="7"/>
    </row>
    <row r="2438" spans="1:35" x14ac:dyDescent="0.2">
      <c r="A2438" s="7"/>
      <c r="B2438" s="8"/>
      <c r="C2438" s="8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9"/>
      <c r="AD2438" s="9"/>
      <c r="AE2438" s="9"/>
      <c r="AF2438" s="10"/>
      <c r="AG2438" s="11"/>
      <c r="AH2438" s="7"/>
      <c r="AI2438" s="7"/>
    </row>
    <row r="2439" spans="1:35" x14ac:dyDescent="0.2">
      <c r="A2439" s="7"/>
      <c r="B2439" s="8"/>
      <c r="C2439" s="8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9"/>
      <c r="AD2439" s="9"/>
      <c r="AE2439" s="9"/>
      <c r="AF2439" s="10"/>
      <c r="AG2439" s="11"/>
      <c r="AH2439" s="7"/>
      <c r="AI2439" s="7"/>
    </row>
    <row r="2440" spans="1:35" x14ac:dyDescent="0.2">
      <c r="A2440" s="7"/>
      <c r="B2440" s="8"/>
      <c r="C2440" s="8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9"/>
      <c r="AD2440" s="9"/>
      <c r="AE2440" s="9"/>
      <c r="AF2440" s="10"/>
      <c r="AG2440" s="11"/>
      <c r="AH2440" s="7"/>
      <c r="AI2440" s="7"/>
    </row>
    <row r="2441" spans="1:35" x14ac:dyDescent="0.2">
      <c r="A2441" s="7"/>
      <c r="B2441" s="8"/>
      <c r="C2441" s="8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9"/>
      <c r="AD2441" s="9"/>
      <c r="AE2441" s="9"/>
      <c r="AF2441" s="10"/>
      <c r="AG2441" s="11"/>
      <c r="AH2441" s="7"/>
      <c r="AI2441" s="7"/>
    </row>
    <row r="2442" spans="1:35" x14ac:dyDescent="0.2">
      <c r="A2442" s="7"/>
      <c r="B2442" s="8"/>
      <c r="C2442" s="8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9"/>
      <c r="AD2442" s="9"/>
      <c r="AE2442" s="9"/>
      <c r="AF2442" s="10"/>
      <c r="AG2442" s="11"/>
      <c r="AH2442" s="7"/>
      <c r="AI2442" s="7"/>
    </row>
    <row r="2443" spans="1:35" x14ac:dyDescent="0.2">
      <c r="A2443" s="7"/>
      <c r="B2443" s="8"/>
      <c r="C2443" s="8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9"/>
      <c r="AD2443" s="9"/>
      <c r="AE2443" s="9"/>
      <c r="AF2443" s="10"/>
      <c r="AG2443" s="11"/>
      <c r="AH2443" s="7"/>
      <c r="AI2443" s="7"/>
    </row>
    <row r="2444" spans="1:35" x14ac:dyDescent="0.2">
      <c r="A2444" s="7"/>
      <c r="B2444" s="8"/>
      <c r="C2444" s="8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9"/>
      <c r="AD2444" s="9"/>
      <c r="AE2444" s="9"/>
      <c r="AF2444" s="10"/>
      <c r="AG2444" s="11"/>
      <c r="AH2444" s="7"/>
      <c r="AI2444" s="7"/>
    </row>
    <row r="2445" spans="1:35" x14ac:dyDescent="0.2">
      <c r="A2445" s="7"/>
      <c r="B2445" s="8"/>
      <c r="C2445" s="8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9"/>
      <c r="AD2445" s="9"/>
      <c r="AE2445" s="9"/>
      <c r="AF2445" s="10"/>
      <c r="AG2445" s="11"/>
      <c r="AH2445" s="7"/>
      <c r="AI2445" s="7"/>
    </row>
    <row r="2446" spans="1:35" x14ac:dyDescent="0.2">
      <c r="A2446" s="7"/>
      <c r="B2446" s="8"/>
      <c r="C2446" s="8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9"/>
      <c r="AD2446" s="9"/>
      <c r="AE2446" s="9"/>
      <c r="AF2446" s="10"/>
      <c r="AG2446" s="11"/>
      <c r="AH2446" s="7"/>
      <c r="AI2446" s="7"/>
    </row>
    <row r="2447" spans="1:35" x14ac:dyDescent="0.2">
      <c r="A2447" s="7"/>
      <c r="B2447" s="8"/>
      <c r="C2447" s="8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9"/>
      <c r="AD2447" s="9"/>
      <c r="AE2447" s="9"/>
      <c r="AF2447" s="10"/>
      <c r="AG2447" s="11"/>
      <c r="AH2447" s="7"/>
      <c r="AI2447" s="7"/>
    </row>
    <row r="2448" spans="1:35" x14ac:dyDescent="0.2">
      <c r="A2448" s="7"/>
      <c r="B2448" s="8"/>
      <c r="C2448" s="8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9"/>
      <c r="AD2448" s="9"/>
      <c r="AE2448" s="9"/>
      <c r="AF2448" s="10"/>
      <c r="AG2448" s="11"/>
      <c r="AH2448" s="7"/>
      <c r="AI2448" s="7"/>
    </row>
    <row r="2449" spans="1:35" x14ac:dyDescent="0.2">
      <c r="A2449" s="7"/>
      <c r="B2449" s="8"/>
      <c r="C2449" s="8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9"/>
      <c r="AD2449" s="9"/>
      <c r="AE2449" s="9"/>
      <c r="AF2449" s="10"/>
      <c r="AG2449" s="11"/>
      <c r="AH2449" s="7"/>
      <c r="AI2449" s="7"/>
    </row>
    <row r="2450" spans="1:35" x14ac:dyDescent="0.2">
      <c r="A2450" s="7"/>
      <c r="B2450" s="8"/>
      <c r="C2450" s="8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9"/>
      <c r="AD2450" s="9"/>
      <c r="AE2450" s="9"/>
      <c r="AF2450" s="10"/>
      <c r="AG2450" s="11"/>
      <c r="AH2450" s="7"/>
      <c r="AI2450" s="7"/>
    </row>
    <row r="2451" spans="1:35" x14ac:dyDescent="0.2">
      <c r="A2451" s="7"/>
      <c r="B2451" s="8"/>
      <c r="C2451" s="8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9"/>
      <c r="AD2451" s="9"/>
      <c r="AE2451" s="9"/>
      <c r="AF2451" s="10"/>
      <c r="AG2451" s="11"/>
      <c r="AH2451" s="7"/>
      <c r="AI2451" s="7"/>
    </row>
    <row r="2452" spans="1:35" x14ac:dyDescent="0.2">
      <c r="A2452" s="7"/>
      <c r="B2452" s="8"/>
      <c r="C2452" s="8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9"/>
      <c r="AD2452" s="9"/>
      <c r="AE2452" s="9"/>
      <c r="AF2452" s="10"/>
      <c r="AG2452" s="11"/>
      <c r="AH2452" s="7"/>
      <c r="AI2452" s="7"/>
    </row>
    <row r="2453" spans="1:35" x14ac:dyDescent="0.2">
      <c r="A2453" s="7"/>
      <c r="B2453" s="8"/>
      <c r="C2453" s="8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9"/>
      <c r="AD2453" s="9"/>
      <c r="AE2453" s="9"/>
      <c r="AF2453" s="10"/>
      <c r="AG2453" s="11"/>
      <c r="AH2453" s="7"/>
      <c r="AI2453" s="7"/>
    </row>
    <row r="2454" spans="1:35" x14ac:dyDescent="0.2">
      <c r="A2454" s="7"/>
      <c r="B2454" s="8"/>
      <c r="C2454" s="8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9"/>
      <c r="AD2454" s="9"/>
      <c r="AE2454" s="9"/>
      <c r="AF2454" s="10"/>
      <c r="AG2454" s="11"/>
      <c r="AH2454" s="7"/>
      <c r="AI2454" s="7"/>
    </row>
    <row r="2455" spans="1:35" x14ac:dyDescent="0.2">
      <c r="A2455" s="7"/>
      <c r="B2455" s="8"/>
      <c r="C2455" s="8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9"/>
      <c r="AD2455" s="9"/>
      <c r="AE2455" s="9"/>
      <c r="AF2455" s="10"/>
      <c r="AG2455" s="11"/>
      <c r="AH2455" s="7"/>
      <c r="AI2455" s="7"/>
    </row>
    <row r="2456" spans="1:35" x14ac:dyDescent="0.2">
      <c r="A2456" s="7"/>
      <c r="B2456" s="8"/>
      <c r="C2456" s="8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9"/>
      <c r="AD2456" s="9"/>
      <c r="AE2456" s="9"/>
      <c r="AF2456" s="10"/>
      <c r="AG2456" s="11"/>
      <c r="AH2456" s="7"/>
      <c r="AI2456" s="7"/>
    </row>
    <row r="2457" spans="1:35" x14ac:dyDescent="0.2">
      <c r="A2457" s="7"/>
      <c r="B2457" s="8"/>
      <c r="C2457" s="8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9"/>
      <c r="AD2457" s="9"/>
      <c r="AE2457" s="9"/>
      <c r="AF2457" s="10"/>
      <c r="AG2457" s="11"/>
      <c r="AH2457" s="7"/>
      <c r="AI2457" s="7"/>
    </row>
    <row r="2458" spans="1:35" x14ac:dyDescent="0.2">
      <c r="A2458" s="7"/>
      <c r="B2458" s="8"/>
      <c r="C2458" s="8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9"/>
      <c r="AD2458" s="9"/>
      <c r="AE2458" s="9"/>
      <c r="AF2458" s="10"/>
      <c r="AG2458" s="11"/>
      <c r="AH2458" s="7"/>
      <c r="AI2458" s="7"/>
    </row>
    <row r="2459" spans="1:35" x14ac:dyDescent="0.2">
      <c r="A2459" s="7"/>
      <c r="B2459" s="8"/>
      <c r="C2459" s="8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9"/>
      <c r="AD2459" s="9"/>
      <c r="AE2459" s="9"/>
      <c r="AF2459" s="10"/>
      <c r="AG2459" s="11"/>
      <c r="AH2459" s="7"/>
      <c r="AI2459" s="7"/>
    </row>
    <row r="2460" spans="1:35" x14ac:dyDescent="0.2">
      <c r="A2460" s="7"/>
      <c r="B2460" s="8"/>
      <c r="C2460" s="8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9"/>
      <c r="AD2460" s="9"/>
      <c r="AE2460" s="9"/>
      <c r="AF2460" s="10"/>
      <c r="AG2460" s="11"/>
      <c r="AH2460" s="7"/>
      <c r="AI2460" s="7"/>
    </row>
    <row r="2461" spans="1:35" x14ac:dyDescent="0.2">
      <c r="A2461" s="7"/>
      <c r="B2461" s="8"/>
      <c r="C2461" s="8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9"/>
      <c r="AD2461" s="9"/>
      <c r="AE2461" s="9"/>
      <c r="AF2461" s="10"/>
      <c r="AG2461" s="11"/>
      <c r="AH2461" s="7"/>
      <c r="AI2461" s="7"/>
    </row>
    <row r="2462" spans="1:35" x14ac:dyDescent="0.2">
      <c r="A2462" s="7"/>
      <c r="B2462" s="8"/>
      <c r="C2462" s="8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9"/>
      <c r="AD2462" s="9"/>
      <c r="AE2462" s="9"/>
      <c r="AF2462" s="10"/>
      <c r="AG2462" s="11"/>
      <c r="AH2462" s="7"/>
      <c r="AI2462" s="7"/>
    </row>
    <row r="2463" spans="1:35" x14ac:dyDescent="0.2">
      <c r="A2463" s="7"/>
      <c r="B2463" s="8"/>
      <c r="C2463" s="8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9"/>
      <c r="AD2463" s="9"/>
      <c r="AE2463" s="9"/>
      <c r="AF2463" s="10"/>
      <c r="AG2463" s="11"/>
      <c r="AH2463" s="7"/>
      <c r="AI2463" s="7"/>
    </row>
    <row r="2464" spans="1:35" x14ac:dyDescent="0.2">
      <c r="A2464" s="7"/>
      <c r="B2464" s="8"/>
      <c r="C2464" s="8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9"/>
      <c r="AD2464" s="9"/>
      <c r="AE2464" s="9"/>
      <c r="AF2464" s="10"/>
      <c r="AG2464" s="11"/>
      <c r="AH2464" s="7"/>
      <c r="AI2464" s="7"/>
    </row>
    <row r="2465" spans="1:35" x14ac:dyDescent="0.2">
      <c r="A2465" s="7"/>
      <c r="B2465" s="8"/>
      <c r="C2465" s="8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9"/>
      <c r="AD2465" s="9"/>
      <c r="AE2465" s="9"/>
      <c r="AF2465" s="10"/>
      <c r="AG2465" s="11"/>
      <c r="AH2465" s="7"/>
      <c r="AI2465" s="7"/>
    </row>
    <row r="2466" spans="1:35" x14ac:dyDescent="0.2">
      <c r="A2466" s="7"/>
      <c r="B2466" s="8"/>
      <c r="C2466" s="8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9"/>
      <c r="AD2466" s="9"/>
      <c r="AE2466" s="9"/>
      <c r="AF2466" s="10"/>
      <c r="AG2466" s="11"/>
      <c r="AH2466" s="7"/>
      <c r="AI2466" s="7"/>
    </row>
    <row r="2467" spans="1:35" x14ac:dyDescent="0.2">
      <c r="A2467" s="7"/>
      <c r="B2467" s="8"/>
      <c r="C2467" s="8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9"/>
      <c r="AD2467" s="9"/>
      <c r="AE2467" s="9"/>
      <c r="AF2467" s="10"/>
      <c r="AG2467" s="11"/>
      <c r="AH2467" s="7"/>
      <c r="AI2467" s="7"/>
    </row>
    <row r="2468" spans="1:35" x14ac:dyDescent="0.2">
      <c r="A2468" s="7"/>
      <c r="B2468" s="8"/>
      <c r="C2468" s="8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9"/>
      <c r="AD2468" s="9"/>
      <c r="AE2468" s="9"/>
      <c r="AF2468" s="10"/>
      <c r="AG2468" s="11"/>
      <c r="AH2468" s="7"/>
      <c r="AI2468" s="7"/>
    </row>
    <row r="2469" spans="1:35" x14ac:dyDescent="0.2">
      <c r="A2469" s="7"/>
      <c r="B2469" s="8"/>
      <c r="C2469" s="8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9"/>
      <c r="AD2469" s="9"/>
      <c r="AE2469" s="9"/>
      <c r="AF2469" s="10"/>
      <c r="AG2469" s="11"/>
      <c r="AH2469" s="7"/>
      <c r="AI2469" s="7"/>
    </row>
    <row r="2470" spans="1:35" x14ac:dyDescent="0.2">
      <c r="A2470" s="7"/>
      <c r="B2470" s="8"/>
      <c r="C2470" s="8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9"/>
      <c r="AD2470" s="9"/>
      <c r="AE2470" s="9"/>
      <c r="AF2470" s="10"/>
      <c r="AG2470" s="11"/>
      <c r="AH2470" s="7"/>
      <c r="AI2470" s="7"/>
    </row>
    <row r="2471" spans="1:35" x14ac:dyDescent="0.2">
      <c r="A2471" s="7"/>
      <c r="B2471" s="8"/>
      <c r="C2471" s="8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9"/>
      <c r="AD2471" s="9"/>
      <c r="AE2471" s="9"/>
      <c r="AF2471" s="10"/>
      <c r="AG2471" s="11"/>
      <c r="AH2471" s="7"/>
      <c r="AI2471" s="7"/>
    </row>
    <row r="2472" spans="1:35" x14ac:dyDescent="0.2">
      <c r="A2472" s="7"/>
      <c r="B2472" s="8"/>
      <c r="C2472" s="8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9"/>
      <c r="AD2472" s="9"/>
      <c r="AE2472" s="9"/>
      <c r="AF2472" s="10"/>
      <c r="AG2472" s="11"/>
      <c r="AH2472" s="7"/>
      <c r="AI2472" s="7"/>
    </row>
    <row r="2473" spans="1:35" x14ac:dyDescent="0.2">
      <c r="A2473" s="7"/>
      <c r="B2473" s="8"/>
      <c r="C2473" s="8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9"/>
      <c r="AD2473" s="9"/>
      <c r="AE2473" s="9"/>
      <c r="AF2473" s="10"/>
      <c r="AG2473" s="11"/>
      <c r="AH2473" s="7"/>
      <c r="AI2473" s="7"/>
    </row>
    <row r="2474" spans="1:35" x14ac:dyDescent="0.2">
      <c r="A2474" s="7"/>
      <c r="B2474" s="8"/>
      <c r="C2474" s="8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9"/>
      <c r="AD2474" s="9"/>
      <c r="AE2474" s="9"/>
      <c r="AF2474" s="10"/>
      <c r="AG2474" s="11"/>
      <c r="AH2474" s="7"/>
      <c r="AI2474" s="7"/>
    </row>
    <row r="2475" spans="1:35" x14ac:dyDescent="0.2">
      <c r="A2475" s="7"/>
      <c r="B2475" s="8"/>
      <c r="C2475" s="8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9"/>
      <c r="AD2475" s="9"/>
      <c r="AE2475" s="9"/>
      <c r="AF2475" s="10"/>
      <c r="AG2475" s="11"/>
      <c r="AH2475" s="7"/>
      <c r="AI2475" s="7"/>
    </row>
    <row r="2476" spans="1:35" x14ac:dyDescent="0.2">
      <c r="A2476" s="7"/>
      <c r="B2476" s="8"/>
      <c r="C2476" s="8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9"/>
      <c r="AD2476" s="9"/>
      <c r="AE2476" s="9"/>
      <c r="AF2476" s="10"/>
      <c r="AG2476" s="11"/>
      <c r="AH2476" s="7"/>
      <c r="AI2476" s="7"/>
    </row>
    <row r="2477" spans="1:35" x14ac:dyDescent="0.2">
      <c r="A2477" s="7"/>
      <c r="B2477" s="8"/>
      <c r="C2477" s="8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9"/>
      <c r="AD2477" s="9"/>
      <c r="AE2477" s="9"/>
      <c r="AF2477" s="10"/>
      <c r="AG2477" s="11"/>
      <c r="AH2477" s="7"/>
      <c r="AI2477" s="7"/>
    </row>
    <row r="2478" spans="1:35" x14ac:dyDescent="0.2">
      <c r="A2478" s="7"/>
      <c r="B2478" s="8"/>
      <c r="C2478" s="8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9"/>
      <c r="AD2478" s="9"/>
      <c r="AE2478" s="9"/>
      <c r="AF2478" s="10"/>
      <c r="AG2478" s="11"/>
      <c r="AH2478" s="7"/>
      <c r="AI2478" s="7"/>
    </row>
    <row r="2479" spans="1:35" x14ac:dyDescent="0.2">
      <c r="A2479" s="7"/>
      <c r="B2479" s="8"/>
      <c r="C2479" s="8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9"/>
      <c r="AD2479" s="9"/>
      <c r="AE2479" s="9"/>
      <c r="AF2479" s="10"/>
      <c r="AG2479" s="11"/>
      <c r="AH2479" s="7"/>
      <c r="AI2479" s="7"/>
    </row>
    <row r="2480" spans="1:35" x14ac:dyDescent="0.2">
      <c r="A2480" s="7"/>
      <c r="B2480" s="8"/>
      <c r="C2480" s="8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9"/>
      <c r="AD2480" s="9"/>
      <c r="AE2480" s="9"/>
      <c r="AF2480" s="10"/>
      <c r="AG2480" s="11"/>
      <c r="AH2480" s="7"/>
      <c r="AI2480" s="7"/>
    </row>
    <row r="2481" spans="1:35" x14ac:dyDescent="0.2">
      <c r="A2481" s="7"/>
      <c r="B2481" s="8"/>
      <c r="C2481" s="8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9"/>
      <c r="AD2481" s="9"/>
      <c r="AE2481" s="9"/>
      <c r="AF2481" s="10"/>
      <c r="AG2481" s="11"/>
      <c r="AH2481" s="7"/>
      <c r="AI2481" s="7"/>
    </row>
    <row r="2482" spans="1:35" x14ac:dyDescent="0.2">
      <c r="A2482" s="7"/>
      <c r="B2482" s="8"/>
      <c r="C2482" s="8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9"/>
      <c r="AD2482" s="9"/>
      <c r="AE2482" s="9"/>
      <c r="AF2482" s="10"/>
      <c r="AG2482" s="11"/>
      <c r="AH2482" s="7"/>
      <c r="AI2482" s="7"/>
    </row>
    <row r="2483" spans="1:35" x14ac:dyDescent="0.2">
      <c r="A2483" s="7"/>
      <c r="B2483" s="8"/>
      <c r="C2483" s="8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9"/>
      <c r="AD2483" s="9"/>
      <c r="AE2483" s="9"/>
      <c r="AF2483" s="10"/>
      <c r="AG2483" s="11"/>
      <c r="AH2483" s="7"/>
      <c r="AI2483" s="7"/>
    </row>
    <row r="2484" spans="1:35" x14ac:dyDescent="0.2">
      <c r="A2484" s="7"/>
      <c r="B2484" s="8"/>
      <c r="C2484" s="8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9"/>
      <c r="AD2484" s="9"/>
      <c r="AE2484" s="9"/>
      <c r="AF2484" s="10"/>
      <c r="AG2484" s="11"/>
      <c r="AH2484" s="7"/>
      <c r="AI2484" s="7"/>
    </row>
    <row r="2485" spans="1:35" x14ac:dyDescent="0.2">
      <c r="A2485" s="7"/>
      <c r="B2485" s="8"/>
      <c r="C2485" s="8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9"/>
      <c r="AD2485" s="9"/>
      <c r="AE2485" s="9"/>
      <c r="AF2485" s="10"/>
      <c r="AG2485" s="11"/>
      <c r="AH2485" s="7"/>
      <c r="AI2485" s="7"/>
    </row>
    <row r="2486" spans="1:35" x14ac:dyDescent="0.2">
      <c r="A2486" s="7"/>
      <c r="B2486" s="8"/>
      <c r="C2486" s="8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9"/>
      <c r="AD2486" s="9"/>
      <c r="AE2486" s="9"/>
      <c r="AF2486" s="10"/>
      <c r="AG2486" s="11"/>
      <c r="AH2486" s="7"/>
      <c r="AI2486" s="7"/>
    </row>
    <row r="2487" spans="1:35" x14ac:dyDescent="0.2">
      <c r="A2487" s="7"/>
      <c r="B2487" s="8"/>
      <c r="C2487" s="8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9"/>
      <c r="AD2487" s="9"/>
      <c r="AE2487" s="9"/>
      <c r="AF2487" s="10"/>
      <c r="AG2487" s="11"/>
      <c r="AH2487" s="7"/>
      <c r="AI2487" s="7"/>
    </row>
    <row r="2488" spans="1:35" x14ac:dyDescent="0.2">
      <c r="A2488" s="7"/>
      <c r="B2488" s="8"/>
      <c r="C2488" s="8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9"/>
      <c r="AD2488" s="9"/>
      <c r="AE2488" s="9"/>
      <c r="AF2488" s="10"/>
      <c r="AG2488" s="11"/>
      <c r="AH2488" s="7"/>
      <c r="AI2488" s="7"/>
    </row>
    <row r="2489" spans="1:35" x14ac:dyDescent="0.2">
      <c r="A2489" s="7"/>
      <c r="B2489" s="8"/>
      <c r="C2489" s="8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9"/>
      <c r="AD2489" s="9"/>
      <c r="AE2489" s="9"/>
      <c r="AF2489" s="10"/>
      <c r="AG2489" s="11"/>
      <c r="AH2489" s="7"/>
      <c r="AI2489" s="7"/>
    </row>
    <row r="2490" spans="1:35" x14ac:dyDescent="0.2">
      <c r="A2490" s="7"/>
      <c r="B2490" s="8"/>
      <c r="C2490" s="8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9"/>
      <c r="AD2490" s="9"/>
      <c r="AE2490" s="9"/>
      <c r="AF2490" s="10"/>
      <c r="AG2490" s="11"/>
      <c r="AH2490" s="7"/>
      <c r="AI2490" s="7"/>
    </row>
    <row r="2491" spans="1:35" x14ac:dyDescent="0.2">
      <c r="A2491" s="7"/>
      <c r="B2491" s="8"/>
      <c r="C2491" s="8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9"/>
      <c r="AD2491" s="9"/>
      <c r="AE2491" s="9"/>
      <c r="AF2491" s="10"/>
      <c r="AG2491" s="11"/>
      <c r="AH2491" s="7"/>
      <c r="AI2491" s="7"/>
    </row>
    <row r="2492" spans="1:35" x14ac:dyDescent="0.2">
      <c r="A2492" s="7"/>
      <c r="B2492" s="8"/>
      <c r="C2492" s="8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9"/>
      <c r="AD2492" s="9"/>
      <c r="AE2492" s="9"/>
      <c r="AF2492" s="10"/>
      <c r="AG2492" s="11"/>
      <c r="AH2492" s="7"/>
      <c r="AI2492" s="7"/>
    </row>
    <row r="2493" spans="1:35" x14ac:dyDescent="0.2">
      <c r="A2493" s="7"/>
      <c r="B2493" s="8"/>
      <c r="C2493" s="8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9"/>
      <c r="AD2493" s="9"/>
      <c r="AE2493" s="9"/>
      <c r="AF2493" s="10"/>
      <c r="AG2493" s="11"/>
      <c r="AH2493" s="7"/>
      <c r="AI2493" s="7"/>
    </row>
    <row r="2494" spans="1:35" x14ac:dyDescent="0.2">
      <c r="A2494" s="7"/>
      <c r="B2494" s="8"/>
      <c r="C2494" s="8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9"/>
      <c r="AD2494" s="9"/>
      <c r="AE2494" s="9"/>
      <c r="AF2494" s="10"/>
      <c r="AG2494" s="11"/>
      <c r="AH2494" s="7"/>
      <c r="AI2494" s="7"/>
    </row>
    <row r="2495" spans="1:35" x14ac:dyDescent="0.2">
      <c r="A2495" s="7"/>
      <c r="B2495" s="8"/>
      <c r="C2495" s="8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9"/>
      <c r="AD2495" s="9"/>
      <c r="AE2495" s="9"/>
      <c r="AF2495" s="10"/>
      <c r="AG2495" s="11"/>
      <c r="AH2495" s="7"/>
      <c r="AI2495" s="7"/>
    </row>
    <row r="2496" spans="1:35" x14ac:dyDescent="0.2">
      <c r="A2496" s="7"/>
      <c r="B2496" s="8"/>
      <c r="C2496" s="8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9"/>
      <c r="AD2496" s="9"/>
      <c r="AE2496" s="9"/>
      <c r="AF2496" s="10"/>
      <c r="AG2496" s="11"/>
      <c r="AH2496" s="7"/>
      <c r="AI2496" s="7"/>
    </row>
    <row r="2497" spans="1:35" x14ac:dyDescent="0.2">
      <c r="A2497" s="7"/>
      <c r="B2497" s="8"/>
      <c r="C2497" s="8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9"/>
      <c r="AD2497" s="9"/>
      <c r="AE2497" s="9"/>
      <c r="AF2497" s="10"/>
      <c r="AG2497" s="11"/>
      <c r="AH2497" s="7"/>
      <c r="AI2497" s="7"/>
    </row>
    <row r="2498" spans="1:35" x14ac:dyDescent="0.2">
      <c r="A2498" s="7"/>
      <c r="B2498" s="8"/>
      <c r="C2498" s="8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9"/>
      <c r="AD2498" s="9"/>
      <c r="AE2498" s="9"/>
      <c r="AF2498" s="10"/>
      <c r="AG2498" s="11"/>
      <c r="AH2498" s="7"/>
      <c r="AI2498" s="7"/>
    </row>
    <row r="2499" spans="1:35" x14ac:dyDescent="0.2">
      <c r="A2499" s="7"/>
      <c r="B2499" s="8"/>
      <c r="C2499" s="8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9"/>
      <c r="AD2499" s="9"/>
      <c r="AE2499" s="9"/>
      <c r="AF2499" s="10"/>
      <c r="AG2499" s="11"/>
      <c r="AH2499" s="7"/>
      <c r="AI2499" s="7"/>
    </row>
    <row r="2500" spans="1:35" x14ac:dyDescent="0.2">
      <c r="A2500" s="7"/>
      <c r="B2500" s="8"/>
      <c r="C2500" s="8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9"/>
      <c r="AD2500" s="9"/>
      <c r="AE2500" s="9"/>
      <c r="AF2500" s="10"/>
      <c r="AG2500" s="11"/>
      <c r="AH2500" s="7"/>
      <c r="AI2500" s="7"/>
    </row>
    <row r="2501" spans="1:35" x14ac:dyDescent="0.2">
      <c r="A2501" s="7"/>
      <c r="B2501" s="8"/>
      <c r="C2501" s="8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9"/>
      <c r="AD2501" s="9"/>
      <c r="AE2501" s="9"/>
      <c r="AF2501" s="10"/>
      <c r="AG2501" s="11"/>
      <c r="AH2501" s="7"/>
      <c r="AI2501" s="7"/>
    </row>
    <row r="2502" spans="1:35" x14ac:dyDescent="0.2">
      <c r="A2502" s="7"/>
      <c r="B2502" s="8"/>
      <c r="C2502" s="8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9"/>
      <c r="AD2502" s="9"/>
      <c r="AE2502" s="9"/>
      <c r="AF2502" s="10"/>
      <c r="AG2502" s="11"/>
      <c r="AH2502" s="7"/>
      <c r="AI2502" s="7"/>
    </row>
    <row r="2503" spans="1:35" x14ac:dyDescent="0.2">
      <c r="A2503" s="7"/>
      <c r="B2503" s="8"/>
      <c r="C2503" s="8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9"/>
      <c r="AD2503" s="9"/>
      <c r="AE2503" s="9"/>
      <c r="AF2503" s="10"/>
      <c r="AG2503" s="11"/>
      <c r="AH2503" s="7"/>
      <c r="AI2503" s="7"/>
    </row>
    <row r="2504" spans="1:35" x14ac:dyDescent="0.2">
      <c r="A2504" s="7"/>
      <c r="B2504" s="8"/>
      <c r="C2504" s="8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9"/>
      <c r="AD2504" s="9"/>
      <c r="AE2504" s="9"/>
      <c r="AF2504" s="10"/>
      <c r="AG2504" s="11"/>
      <c r="AH2504" s="7"/>
      <c r="AI2504" s="7"/>
    </row>
    <row r="2505" spans="1:35" x14ac:dyDescent="0.2">
      <c r="A2505" s="7"/>
      <c r="B2505" s="8"/>
      <c r="C2505" s="8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9"/>
      <c r="AD2505" s="9"/>
      <c r="AE2505" s="9"/>
      <c r="AF2505" s="10"/>
      <c r="AG2505" s="11"/>
      <c r="AH2505" s="7"/>
      <c r="AI2505" s="7"/>
    </row>
    <row r="2506" spans="1:35" x14ac:dyDescent="0.2">
      <c r="A2506" s="7"/>
      <c r="B2506" s="8"/>
      <c r="C2506" s="8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9"/>
      <c r="AD2506" s="9"/>
      <c r="AE2506" s="9"/>
      <c r="AF2506" s="10"/>
      <c r="AG2506" s="11"/>
      <c r="AH2506" s="7"/>
      <c r="AI2506" s="7"/>
    </row>
    <row r="2507" spans="1:35" x14ac:dyDescent="0.2">
      <c r="A2507" s="7"/>
      <c r="B2507" s="8"/>
      <c r="C2507" s="8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9"/>
      <c r="AD2507" s="9"/>
      <c r="AE2507" s="9"/>
      <c r="AF2507" s="10"/>
      <c r="AG2507" s="11"/>
      <c r="AH2507" s="7"/>
      <c r="AI2507" s="7"/>
    </row>
    <row r="2508" spans="1:35" x14ac:dyDescent="0.2">
      <c r="A2508" s="7"/>
      <c r="B2508" s="8"/>
      <c r="C2508" s="8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9"/>
      <c r="AD2508" s="9"/>
      <c r="AE2508" s="9"/>
      <c r="AF2508" s="10"/>
      <c r="AG2508" s="11"/>
      <c r="AH2508" s="7"/>
      <c r="AI2508" s="7"/>
    </row>
    <row r="2509" spans="1:35" x14ac:dyDescent="0.2">
      <c r="A2509" s="7"/>
      <c r="B2509" s="8"/>
      <c r="C2509" s="8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9"/>
      <c r="AD2509" s="9"/>
      <c r="AE2509" s="9"/>
      <c r="AF2509" s="10"/>
      <c r="AG2509" s="11"/>
      <c r="AH2509" s="7"/>
      <c r="AI2509" s="7"/>
    </row>
    <row r="2510" spans="1:35" x14ac:dyDescent="0.2">
      <c r="A2510" s="7"/>
      <c r="B2510" s="8"/>
      <c r="C2510" s="8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9"/>
      <c r="AD2510" s="9"/>
      <c r="AE2510" s="9"/>
      <c r="AF2510" s="10"/>
      <c r="AG2510" s="11"/>
      <c r="AH2510" s="7"/>
      <c r="AI2510" s="7"/>
    </row>
    <row r="2511" spans="1:35" x14ac:dyDescent="0.2">
      <c r="A2511" s="7"/>
      <c r="B2511" s="8"/>
      <c r="C2511" s="8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9"/>
      <c r="AD2511" s="9"/>
      <c r="AE2511" s="9"/>
      <c r="AF2511" s="10"/>
      <c r="AG2511" s="11"/>
      <c r="AH2511" s="7"/>
      <c r="AI2511" s="7"/>
    </row>
    <row r="2512" spans="1:35" x14ac:dyDescent="0.2">
      <c r="A2512" s="7"/>
      <c r="B2512" s="8"/>
      <c r="C2512" s="8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9"/>
      <c r="AD2512" s="9"/>
      <c r="AE2512" s="9"/>
      <c r="AF2512" s="10"/>
      <c r="AG2512" s="11"/>
      <c r="AH2512" s="7"/>
      <c r="AI2512" s="7"/>
    </row>
    <row r="2513" spans="1:35" x14ac:dyDescent="0.2">
      <c r="A2513" s="7"/>
      <c r="B2513" s="8"/>
      <c r="C2513" s="8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9"/>
      <c r="AD2513" s="9"/>
      <c r="AE2513" s="9"/>
      <c r="AF2513" s="10"/>
      <c r="AG2513" s="11"/>
      <c r="AH2513" s="7"/>
      <c r="AI2513" s="7"/>
    </row>
    <row r="2514" spans="1:35" x14ac:dyDescent="0.2">
      <c r="A2514" s="7"/>
      <c r="B2514" s="8"/>
      <c r="C2514" s="8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9"/>
      <c r="AD2514" s="9"/>
      <c r="AE2514" s="9"/>
      <c r="AF2514" s="10"/>
      <c r="AG2514" s="11"/>
      <c r="AH2514" s="7"/>
      <c r="AI2514" s="7"/>
    </row>
    <row r="2515" spans="1:35" x14ac:dyDescent="0.2">
      <c r="A2515" s="7"/>
      <c r="B2515" s="8"/>
      <c r="C2515" s="8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9"/>
      <c r="AD2515" s="9"/>
      <c r="AE2515" s="9"/>
      <c r="AF2515" s="10"/>
      <c r="AG2515" s="11"/>
      <c r="AH2515" s="7"/>
      <c r="AI2515" s="7"/>
    </row>
    <row r="2516" spans="1:35" x14ac:dyDescent="0.2">
      <c r="A2516" s="7"/>
      <c r="B2516" s="8"/>
      <c r="C2516" s="8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9"/>
      <c r="AD2516" s="9"/>
      <c r="AE2516" s="9"/>
      <c r="AF2516" s="10"/>
      <c r="AG2516" s="11"/>
      <c r="AH2516" s="7"/>
      <c r="AI2516" s="7"/>
    </row>
    <row r="2517" spans="1:35" x14ac:dyDescent="0.2">
      <c r="A2517" s="7"/>
      <c r="B2517" s="8"/>
      <c r="C2517" s="8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9"/>
      <c r="AD2517" s="9"/>
      <c r="AE2517" s="9"/>
      <c r="AF2517" s="10"/>
      <c r="AG2517" s="11"/>
      <c r="AH2517" s="7"/>
      <c r="AI2517" s="7"/>
    </row>
    <row r="2518" spans="1:35" x14ac:dyDescent="0.2">
      <c r="A2518" s="7"/>
      <c r="B2518" s="8"/>
      <c r="C2518" s="8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9"/>
      <c r="AD2518" s="9"/>
      <c r="AE2518" s="9"/>
      <c r="AF2518" s="10"/>
      <c r="AG2518" s="11"/>
      <c r="AH2518" s="7"/>
      <c r="AI2518" s="7"/>
    </row>
    <row r="2519" spans="1:35" x14ac:dyDescent="0.2">
      <c r="A2519" s="7"/>
      <c r="B2519" s="8"/>
      <c r="C2519" s="8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9"/>
      <c r="AD2519" s="9"/>
      <c r="AE2519" s="9"/>
      <c r="AF2519" s="10"/>
      <c r="AG2519" s="11"/>
      <c r="AH2519" s="7"/>
      <c r="AI2519" s="7"/>
    </row>
    <row r="2520" spans="1:35" x14ac:dyDescent="0.2">
      <c r="A2520" s="7"/>
      <c r="B2520" s="8"/>
      <c r="C2520" s="8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9"/>
      <c r="AD2520" s="9"/>
      <c r="AE2520" s="9"/>
      <c r="AF2520" s="10"/>
      <c r="AG2520" s="11"/>
      <c r="AH2520" s="7"/>
      <c r="AI2520" s="7"/>
    </row>
    <row r="2521" spans="1:35" x14ac:dyDescent="0.2">
      <c r="A2521" s="7"/>
      <c r="B2521" s="8"/>
      <c r="C2521" s="8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9"/>
      <c r="AD2521" s="9"/>
      <c r="AE2521" s="9"/>
      <c r="AF2521" s="10"/>
      <c r="AG2521" s="11"/>
      <c r="AH2521" s="7"/>
      <c r="AI2521" s="7"/>
    </row>
    <row r="2522" spans="1:35" x14ac:dyDescent="0.2">
      <c r="A2522" s="7"/>
      <c r="B2522" s="8"/>
      <c r="C2522" s="8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9"/>
      <c r="AD2522" s="9"/>
      <c r="AE2522" s="9"/>
      <c r="AF2522" s="10"/>
      <c r="AG2522" s="11"/>
      <c r="AH2522" s="7"/>
      <c r="AI2522" s="7"/>
    </row>
    <row r="2523" spans="1:35" x14ac:dyDescent="0.2">
      <c r="A2523" s="7"/>
      <c r="B2523" s="8"/>
      <c r="C2523" s="8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9"/>
      <c r="AD2523" s="9"/>
      <c r="AE2523" s="9"/>
      <c r="AF2523" s="10"/>
      <c r="AG2523" s="11"/>
      <c r="AH2523" s="7"/>
      <c r="AI2523" s="7"/>
    </row>
    <row r="2524" spans="1:35" x14ac:dyDescent="0.2">
      <c r="A2524" s="7"/>
      <c r="B2524" s="8"/>
      <c r="C2524" s="8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9"/>
      <c r="AD2524" s="9"/>
      <c r="AE2524" s="9"/>
      <c r="AF2524" s="10"/>
      <c r="AG2524" s="11"/>
      <c r="AH2524" s="7"/>
      <c r="AI2524" s="7"/>
    </row>
    <row r="2525" spans="1:35" x14ac:dyDescent="0.2">
      <c r="A2525" s="7"/>
      <c r="B2525" s="8"/>
      <c r="C2525" s="8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9"/>
      <c r="AD2525" s="9"/>
      <c r="AE2525" s="9"/>
      <c r="AF2525" s="10"/>
      <c r="AG2525" s="11"/>
      <c r="AH2525" s="7"/>
      <c r="AI2525" s="7"/>
    </row>
    <row r="2526" spans="1:35" x14ac:dyDescent="0.2">
      <c r="A2526" s="7"/>
      <c r="B2526" s="8"/>
      <c r="C2526" s="8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9"/>
      <c r="AD2526" s="9"/>
      <c r="AE2526" s="9"/>
      <c r="AF2526" s="10"/>
      <c r="AG2526" s="11"/>
      <c r="AH2526" s="7"/>
      <c r="AI2526" s="7"/>
    </row>
    <row r="2527" spans="1:35" x14ac:dyDescent="0.2">
      <c r="A2527" s="7"/>
      <c r="B2527" s="8"/>
      <c r="C2527" s="8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9"/>
      <c r="AD2527" s="9"/>
      <c r="AE2527" s="9"/>
      <c r="AF2527" s="10"/>
      <c r="AG2527" s="11"/>
      <c r="AH2527" s="7"/>
      <c r="AI2527" s="7"/>
    </row>
    <row r="2528" spans="1:35" x14ac:dyDescent="0.2">
      <c r="A2528" s="7"/>
      <c r="B2528" s="8"/>
      <c r="C2528" s="8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9"/>
      <c r="AD2528" s="9"/>
      <c r="AE2528" s="9"/>
      <c r="AF2528" s="10"/>
      <c r="AG2528" s="11"/>
      <c r="AH2528" s="7"/>
      <c r="AI2528" s="7"/>
    </row>
    <row r="2529" spans="1:35" x14ac:dyDescent="0.2">
      <c r="A2529" s="7"/>
      <c r="B2529" s="8"/>
      <c r="C2529" s="8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9"/>
      <c r="AD2529" s="9"/>
      <c r="AE2529" s="9"/>
      <c r="AF2529" s="10"/>
      <c r="AG2529" s="11"/>
      <c r="AH2529" s="7"/>
      <c r="AI2529" s="7"/>
    </row>
    <row r="2530" spans="1:35" x14ac:dyDescent="0.2">
      <c r="A2530" s="7"/>
      <c r="B2530" s="8"/>
      <c r="C2530" s="8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9"/>
      <c r="AD2530" s="9"/>
      <c r="AE2530" s="9"/>
      <c r="AF2530" s="10"/>
      <c r="AG2530" s="11"/>
      <c r="AH2530" s="7"/>
      <c r="AI2530" s="7"/>
    </row>
    <row r="2531" spans="1:35" x14ac:dyDescent="0.2">
      <c r="A2531" s="7"/>
      <c r="B2531" s="8"/>
      <c r="C2531" s="8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9"/>
      <c r="AD2531" s="9"/>
      <c r="AE2531" s="9"/>
      <c r="AF2531" s="10"/>
      <c r="AG2531" s="11"/>
      <c r="AH2531" s="7"/>
      <c r="AI2531" s="7"/>
    </row>
    <row r="2532" spans="1:35" x14ac:dyDescent="0.2">
      <c r="A2532" s="7"/>
      <c r="B2532" s="8"/>
      <c r="C2532" s="8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9"/>
      <c r="AD2532" s="9"/>
      <c r="AE2532" s="9"/>
      <c r="AF2532" s="10"/>
      <c r="AG2532" s="11"/>
      <c r="AH2532" s="7"/>
      <c r="AI2532" s="7"/>
    </row>
    <row r="2533" spans="1:35" x14ac:dyDescent="0.2">
      <c r="A2533" s="7"/>
      <c r="B2533" s="8"/>
      <c r="C2533" s="8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9"/>
      <c r="AD2533" s="9"/>
      <c r="AE2533" s="9"/>
      <c r="AF2533" s="10"/>
      <c r="AG2533" s="11"/>
      <c r="AH2533" s="7"/>
      <c r="AI2533" s="7"/>
    </row>
    <row r="2534" spans="1:35" x14ac:dyDescent="0.2">
      <c r="A2534" s="7"/>
      <c r="B2534" s="8"/>
      <c r="C2534" s="8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9"/>
      <c r="AD2534" s="9"/>
      <c r="AE2534" s="9"/>
      <c r="AF2534" s="10"/>
      <c r="AG2534" s="11"/>
      <c r="AH2534" s="7"/>
      <c r="AI2534" s="7"/>
    </row>
    <row r="2535" spans="1:35" x14ac:dyDescent="0.2">
      <c r="A2535" s="7"/>
      <c r="B2535" s="8"/>
      <c r="C2535" s="8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9"/>
      <c r="AD2535" s="9"/>
      <c r="AE2535" s="9"/>
      <c r="AF2535" s="10"/>
      <c r="AG2535" s="11"/>
      <c r="AH2535" s="7"/>
      <c r="AI2535" s="7"/>
    </row>
    <row r="2536" spans="1:35" x14ac:dyDescent="0.2">
      <c r="A2536" s="7"/>
      <c r="B2536" s="8"/>
      <c r="C2536" s="8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9"/>
      <c r="AD2536" s="9"/>
      <c r="AE2536" s="9"/>
      <c r="AF2536" s="10"/>
      <c r="AG2536" s="11"/>
      <c r="AH2536" s="7"/>
      <c r="AI2536" s="7"/>
    </row>
    <row r="2537" spans="1:35" x14ac:dyDescent="0.2">
      <c r="A2537" s="7"/>
      <c r="B2537" s="8"/>
      <c r="C2537" s="8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9"/>
      <c r="AD2537" s="9"/>
      <c r="AE2537" s="9"/>
      <c r="AF2537" s="10"/>
      <c r="AG2537" s="11"/>
      <c r="AH2537" s="7"/>
      <c r="AI2537" s="7"/>
    </row>
    <row r="2538" spans="1:35" x14ac:dyDescent="0.2">
      <c r="A2538" s="7"/>
      <c r="B2538" s="8"/>
      <c r="C2538" s="8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9"/>
      <c r="AD2538" s="9"/>
      <c r="AE2538" s="9"/>
      <c r="AF2538" s="10"/>
      <c r="AG2538" s="11"/>
      <c r="AH2538" s="7"/>
      <c r="AI2538" s="7"/>
    </row>
    <row r="2539" spans="1:35" x14ac:dyDescent="0.2">
      <c r="A2539" s="7"/>
      <c r="B2539" s="8"/>
      <c r="C2539" s="8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9"/>
      <c r="AD2539" s="9"/>
      <c r="AE2539" s="9"/>
      <c r="AF2539" s="10"/>
      <c r="AG2539" s="11"/>
      <c r="AH2539" s="7"/>
      <c r="AI2539" s="7"/>
    </row>
    <row r="2540" spans="1:35" x14ac:dyDescent="0.2">
      <c r="A2540" s="7"/>
      <c r="B2540" s="8"/>
      <c r="C2540" s="8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9"/>
      <c r="AD2540" s="9"/>
      <c r="AE2540" s="9"/>
      <c r="AF2540" s="10"/>
      <c r="AG2540" s="11"/>
      <c r="AH2540" s="7"/>
      <c r="AI2540" s="7"/>
    </row>
    <row r="2541" spans="1:35" x14ac:dyDescent="0.2">
      <c r="A2541" s="7"/>
      <c r="B2541" s="8"/>
      <c r="C2541" s="8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9"/>
      <c r="AD2541" s="9"/>
      <c r="AE2541" s="9"/>
      <c r="AF2541" s="10"/>
      <c r="AG2541" s="11"/>
      <c r="AH2541" s="7"/>
      <c r="AI2541" s="7"/>
    </row>
    <row r="2542" spans="1:35" x14ac:dyDescent="0.2">
      <c r="A2542" s="7"/>
      <c r="B2542" s="8"/>
      <c r="C2542" s="8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9"/>
      <c r="AD2542" s="9"/>
      <c r="AE2542" s="9"/>
      <c r="AF2542" s="10"/>
      <c r="AG2542" s="11"/>
      <c r="AH2542" s="7"/>
      <c r="AI2542" s="7"/>
    </row>
    <row r="2543" spans="1:35" x14ac:dyDescent="0.2">
      <c r="A2543" s="7"/>
      <c r="B2543" s="8"/>
      <c r="C2543" s="8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9"/>
      <c r="AD2543" s="9"/>
      <c r="AE2543" s="9"/>
      <c r="AF2543" s="10"/>
      <c r="AG2543" s="11"/>
      <c r="AH2543" s="7"/>
      <c r="AI2543" s="7"/>
    </row>
    <row r="2544" spans="1:35" x14ac:dyDescent="0.2">
      <c r="A2544" s="7"/>
      <c r="B2544" s="8"/>
      <c r="C2544" s="8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9"/>
      <c r="AD2544" s="9"/>
      <c r="AE2544" s="9"/>
      <c r="AF2544" s="10"/>
      <c r="AG2544" s="11"/>
      <c r="AH2544" s="7"/>
      <c r="AI2544" s="7"/>
    </row>
    <row r="2545" spans="1:35" x14ac:dyDescent="0.2">
      <c r="A2545" s="7"/>
      <c r="B2545" s="8"/>
      <c r="C2545" s="8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9"/>
      <c r="AD2545" s="9"/>
      <c r="AE2545" s="9"/>
      <c r="AF2545" s="10"/>
      <c r="AG2545" s="11"/>
      <c r="AH2545" s="7"/>
      <c r="AI2545" s="7"/>
    </row>
    <row r="2546" spans="1:35" x14ac:dyDescent="0.2">
      <c r="A2546" s="7"/>
      <c r="B2546" s="8"/>
      <c r="C2546" s="8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9"/>
      <c r="AD2546" s="9"/>
      <c r="AE2546" s="9"/>
      <c r="AF2546" s="10"/>
      <c r="AG2546" s="11"/>
      <c r="AH2546" s="7"/>
      <c r="AI2546" s="7"/>
    </row>
    <row r="2547" spans="1:35" x14ac:dyDescent="0.2">
      <c r="A2547" s="7"/>
      <c r="B2547" s="8"/>
      <c r="C2547" s="8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9"/>
      <c r="AD2547" s="9"/>
      <c r="AE2547" s="9"/>
      <c r="AF2547" s="10"/>
      <c r="AG2547" s="11"/>
      <c r="AH2547" s="7"/>
      <c r="AI2547" s="7"/>
    </row>
    <row r="2548" spans="1:35" x14ac:dyDescent="0.2">
      <c r="A2548" s="7"/>
      <c r="B2548" s="8"/>
      <c r="C2548" s="8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9"/>
      <c r="AD2548" s="9"/>
      <c r="AE2548" s="9"/>
      <c r="AF2548" s="10"/>
      <c r="AG2548" s="11"/>
      <c r="AH2548" s="7"/>
      <c r="AI2548" s="7"/>
    </row>
    <row r="2549" spans="1:35" x14ac:dyDescent="0.2">
      <c r="A2549" s="7"/>
      <c r="B2549" s="8"/>
      <c r="C2549" s="8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9"/>
      <c r="AD2549" s="9"/>
      <c r="AE2549" s="9"/>
      <c r="AF2549" s="10"/>
      <c r="AG2549" s="11"/>
      <c r="AH2549" s="7"/>
      <c r="AI2549" s="7"/>
    </row>
    <row r="2550" spans="1:35" x14ac:dyDescent="0.2">
      <c r="A2550" s="7"/>
      <c r="B2550" s="8"/>
      <c r="C2550" s="8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9"/>
      <c r="AD2550" s="9"/>
      <c r="AE2550" s="9"/>
      <c r="AF2550" s="10"/>
      <c r="AG2550" s="11"/>
      <c r="AH2550" s="7"/>
      <c r="AI2550" s="7"/>
    </row>
    <row r="2551" spans="1:35" x14ac:dyDescent="0.2">
      <c r="A2551" s="7"/>
      <c r="B2551" s="8"/>
      <c r="C2551" s="8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9"/>
      <c r="AD2551" s="9"/>
      <c r="AE2551" s="9"/>
      <c r="AF2551" s="10"/>
      <c r="AG2551" s="11"/>
      <c r="AH2551" s="7"/>
      <c r="AI2551" s="7"/>
    </row>
    <row r="2552" spans="1:35" x14ac:dyDescent="0.2">
      <c r="A2552" s="7"/>
      <c r="B2552" s="8"/>
      <c r="C2552" s="8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9"/>
      <c r="AD2552" s="9"/>
      <c r="AE2552" s="9"/>
      <c r="AF2552" s="10"/>
      <c r="AG2552" s="11"/>
      <c r="AH2552" s="7"/>
      <c r="AI2552" s="7"/>
    </row>
    <row r="2553" spans="1:35" x14ac:dyDescent="0.2">
      <c r="A2553" s="7"/>
      <c r="B2553" s="8"/>
      <c r="C2553" s="8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9"/>
      <c r="AD2553" s="9"/>
      <c r="AE2553" s="9"/>
      <c r="AF2553" s="10"/>
      <c r="AG2553" s="11"/>
      <c r="AH2553" s="7"/>
      <c r="AI2553" s="7"/>
    </row>
    <row r="2554" spans="1:35" x14ac:dyDescent="0.2">
      <c r="A2554" s="7"/>
      <c r="B2554" s="8"/>
      <c r="C2554" s="8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9"/>
      <c r="AD2554" s="9"/>
      <c r="AE2554" s="9"/>
      <c r="AF2554" s="10"/>
      <c r="AG2554" s="11"/>
      <c r="AH2554" s="7"/>
      <c r="AI2554" s="7"/>
    </row>
    <row r="2555" spans="1:35" x14ac:dyDescent="0.2">
      <c r="A2555" s="7"/>
      <c r="B2555" s="8"/>
      <c r="C2555" s="8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9"/>
      <c r="AD2555" s="9"/>
      <c r="AE2555" s="9"/>
      <c r="AF2555" s="10"/>
      <c r="AG2555" s="11"/>
      <c r="AH2555" s="7"/>
      <c r="AI2555" s="7"/>
    </row>
    <row r="2556" spans="1:35" x14ac:dyDescent="0.2">
      <c r="A2556" s="7"/>
      <c r="B2556" s="8"/>
      <c r="C2556" s="8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9"/>
      <c r="AD2556" s="9"/>
      <c r="AE2556" s="9"/>
      <c r="AF2556" s="10"/>
      <c r="AG2556" s="11"/>
      <c r="AH2556" s="7"/>
      <c r="AI2556" s="7"/>
    </row>
    <row r="2557" spans="1:35" x14ac:dyDescent="0.2">
      <c r="A2557" s="7"/>
      <c r="B2557" s="8"/>
      <c r="C2557" s="8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9"/>
      <c r="AD2557" s="9"/>
      <c r="AE2557" s="9"/>
      <c r="AF2557" s="10"/>
      <c r="AG2557" s="11"/>
      <c r="AH2557" s="7"/>
      <c r="AI2557" s="7"/>
    </row>
    <row r="2558" spans="1:35" x14ac:dyDescent="0.2">
      <c r="A2558" s="7"/>
      <c r="B2558" s="8"/>
      <c r="C2558" s="8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9"/>
      <c r="AD2558" s="9"/>
      <c r="AE2558" s="9"/>
      <c r="AF2558" s="10"/>
      <c r="AG2558" s="11"/>
      <c r="AH2558" s="7"/>
      <c r="AI2558" s="7"/>
    </row>
    <row r="2559" spans="1:35" x14ac:dyDescent="0.2">
      <c r="A2559" s="7"/>
      <c r="B2559" s="8"/>
      <c r="C2559" s="8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9"/>
      <c r="AD2559" s="9"/>
      <c r="AE2559" s="9"/>
      <c r="AF2559" s="10"/>
      <c r="AG2559" s="11"/>
      <c r="AH2559" s="7"/>
      <c r="AI2559" s="7"/>
    </row>
    <row r="2560" spans="1:35" x14ac:dyDescent="0.2">
      <c r="A2560" s="7"/>
      <c r="B2560" s="8"/>
      <c r="C2560" s="8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9"/>
      <c r="AD2560" s="9"/>
      <c r="AE2560" s="9"/>
      <c r="AF2560" s="10"/>
      <c r="AG2560" s="11"/>
      <c r="AH2560" s="7"/>
      <c r="AI2560" s="7"/>
    </row>
    <row r="2561" spans="1:35" x14ac:dyDescent="0.2">
      <c r="A2561" s="7"/>
      <c r="B2561" s="8"/>
      <c r="C2561" s="8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9"/>
      <c r="AD2561" s="9"/>
      <c r="AE2561" s="9"/>
      <c r="AF2561" s="10"/>
      <c r="AG2561" s="11"/>
      <c r="AH2561" s="7"/>
      <c r="AI2561" s="7"/>
    </row>
    <row r="2562" spans="1:35" x14ac:dyDescent="0.2">
      <c r="A2562" s="7"/>
      <c r="B2562" s="8"/>
      <c r="C2562" s="8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9"/>
      <c r="AD2562" s="9"/>
      <c r="AE2562" s="9"/>
      <c r="AF2562" s="10"/>
      <c r="AG2562" s="11"/>
      <c r="AH2562" s="7"/>
      <c r="AI2562" s="7"/>
    </row>
    <row r="2563" spans="1:35" x14ac:dyDescent="0.2">
      <c r="A2563" s="7"/>
      <c r="B2563" s="8"/>
      <c r="C2563" s="8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9"/>
      <c r="AD2563" s="9"/>
      <c r="AE2563" s="9"/>
      <c r="AF2563" s="10"/>
      <c r="AG2563" s="11"/>
      <c r="AH2563" s="7"/>
      <c r="AI2563" s="7"/>
    </row>
    <row r="2564" spans="1:35" x14ac:dyDescent="0.2">
      <c r="A2564" s="7"/>
      <c r="B2564" s="8"/>
      <c r="C2564" s="8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9"/>
      <c r="AD2564" s="9"/>
      <c r="AE2564" s="9"/>
      <c r="AF2564" s="10"/>
      <c r="AG2564" s="11"/>
      <c r="AH2564" s="7"/>
      <c r="AI2564" s="7"/>
    </row>
    <row r="2565" spans="1:35" x14ac:dyDescent="0.2">
      <c r="A2565" s="7"/>
      <c r="B2565" s="8"/>
      <c r="C2565" s="8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9"/>
      <c r="AD2565" s="9"/>
      <c r="AE2565" s="9"/>
      <c r="AF2565" s="10"/>
      <c r="AG2565" s="11"/>
      <c r="AH2565" s="7"/>
      <c r="AI2565" s="7"/>
    </row>
    <row r="2566" spans="1:35" x14ac:dyDescent="0.2">
      <c r="A2566" s="7"/>
      <c r="B2566" s="8"/>
      <c r="C2566" s="8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9"/>
      <c r="AD2566" s="9"/>
      <c r="AE2566" s="9"/>
      <c r="AF2566" s="10"/>
      <c r="AG2566" s="11"/>
      <c r="AH2566" s="7"/>
      <c r="AI2566" s="7"/>
    </row>
    <row r="2567" spans="1:35" x14ac:dyDescent="0.2">
      <c r="A2567" s="7"/>
      <c r="B2567" s="8"/>
      <c r="C2567" s="8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9"/>
      <c r="AD2567" s="9"/>
      <c r="AE2567" s="9"/>
      <c r="AF2567" s="10"/>
      <c r="AG2567" s="11"/>
      <c r="AH2567" s="7"/>
      <c r="AI2567" s="7"/>
    </row>
    <row r="2568" spans="1:35" x14ac:dyDescent="0.2">
      <c r="A2568" s="7"/>
      <c r="B2568" s="8"/>
      <c r="C2568" s="8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9"/>
      <c r="AD2568" s="9"/>
      <c r="AE2568" s="9"/>
      <c r="AF2568" s="10"/>
      <c r="AG2568" s="11"/>
      <c r="AH2568" s="7"/>
      <c r="AI2568" s="7"/>
    </row>
    <row r="2569" spans="1:35" x14ac:dyDescent="0.2">
      <c r="A2569" s="7"/>
      <c r="B2569" s="8"/>
      <c r="C2569" s="8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9"/>
      <c r="AD2569" s="9"/>
      <c r="AE2569" s="9"/>
      <c r="AF2569" s="10"/>
      <c r="AG2569" s="11"/>
      <c r="AH2569" s="7"/>
      <c r="AI2569" s="7"/>
    </row>
    <row r="2570" spans="1:35" x14ac:dyDescent="0.2">
      <c r="A2570" s="7"/>
      <c r="B2570" s="8"/>
      <c r="C2570" s="8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9"/>
      <c r="AD2570" s="9"/>
      <c r="AE2570" s="9"/>
      <c r="AF2570" s="10"/>
      <c r="AG2570" s="11"/>
      <c r="AH2570" s="7"/>
      <c r="AI2570" s="7"/>
    </row>
    <row r="2571" spans="1:35" x14ac:dyDescent="0.2">
      <c r="A2571" s="7"/>
      <c r="B2571" s="8"/>
      <c r="C2571" s="8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9"/>
      <c r="AD2571" s="9"/>
      <c r="AE2571" s="9"/>
      <c r="AF2571" s="10"/>
      <c r="AG2571" s="11"/>
      <c r="AH2571" s="7"/>
      <c r="AI2571" s="7"/>
    </row>
    <row r="2572" spans="1:35" x14ac:dyDescent="0.2">
      <c r="A2572" s="7"/>
      <c r="B2572" s="8"/>
      <c r="C2572" s="8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9"/>
      <c r="AD2572" s="9"/>
      <c r="AE2572" s="9"/>
      <c r="AF2572" s="10"/>
      <c r="AG2572" s="11"/>
      <c r="AH2572" s="7"/>
      <c r="AI2572" s="7"/>
    </row>
    <row r="2573" spans="1:35" x14ac:dyDescent="0.2">
      <c r="A2573" s="7"/>
      <c r="B2573" s="8"/>
      <c r="C2573" s="8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9"/>
      <c r="AD2573" s="9"/>
      <c r="AE2573" s="9"/>
      <c r="AF2573" s="10"/>
      <c r="AG2573" s="11"/>
      <c r="AH2573" s="7"/>
      <c r="AI2573" s="7"/>
    </row>
    <row r="2574" spans="1:35" x14ac:dyDescent="0.2">
      <c r="A2574" s="7"/>
      <c r="B2574" s="8"/>
      <c r="C2574" s="8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9"/>
      <c r="AD2574" s="9"/>
      <c r="AE2574" s="9"/>
      <c r="AF2574" s="10"/>
      <c r="AG2574" s="11"/>
      <c r="AH2574" s="7"/>
      <c r="AI2574" s="7"/>
    </row>
    <row r="2575" spans="1:35" x14ac:dyDescent="0.2">
      <c r="A2575" s="7"/>
      <c r="B2575" s="8"/>
      <c r="C2575" s="8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9"/>
      <c r="AD2575" s="9"/>
      <c r="AE2575" s="9"/>
      <c r="AF2575" s="10"/>
      <c r="AG2575" s="11"/>
      <c r="AH2575" s="7"/>
      <c r="AI2575" s="7"/>
    </row>
    <row r="2576" spans="1:35" x14ac:dyDescent="0.2">
      <c r="A2576" s="7"/>
      <c r="B2576" s="8"/>
      <c r="C2576" s="8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9"/>
      <c r="AD2576" s="9"/>
      <c r="AE2576" s="9"/>
      <c r="AF2576" s="10"/>
      <c r="AG2576" s="11"/>
      <c r="AH2576" s="7"/>
      <c r="AI2576" s="7"/>
    </row>
    <row r="2577" spans="1:35" x14ac:dyDescent="0.2">
      <c r="A2577" s="7"/>
      <c r="B2577" s="8"/>
      <c r="C2577" s="8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9"/>
      <c r="AD2577" s="9"/>
      <c r="AE2577" s="9"/>
      <c r="AF2577" s="10"/>
      <c r="AG2577" s="11"/>
      <c r="AH2577" s="7"/>
      <c r="AI2577" s="7"/>
    </row>
    <row r="2578" spans="1:35" x14ac:dyDescent="0.2">
      <c r="A2578" s="7"/>
      <c r="B2578" s="8"/>
      <c r="C2578" s="8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9"/>
      <c r="AD2578" s="9"/>
      <c r="AE2578" s="9"/>
      <c r="AF2578" s="10"/>
      <c r="AG2578" s="11"/>
      <c r="AH2578" s="7"/>
      <c r="AI2578" s="7"/>
    </row>
    <row r="2579" spans="1:35" x14ac:dyDescent="0.2">
      <c r="A2579" s="7"/>
      <c r="B2579" s="8"/>
      <c r="C2579" s="8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9"/>
      <c r="AD2579" s="9"/>
      <c r="AE2579" s="9"/>
      <c r="AF2579" s="10"/>
      <c r="AG2579" s="11"/>
      <c r="AH2579" s="7"/>
      <c r="AI2579" s="7"/>
    </row>
    <row r="2580" spans="1:35" x14ac:dyDescent="0.2">
      <c r="A2580" s="7"/>
      <c r="B2580" s="8"/>
      <c r="C2580" s="8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9"/>
      <c r="AD2580" s="9"/>
      <c r="AE2580" s="9"/>
      <c r="AF2580" s="10"/>
      <c r="AG2580" s="11"/>
      <c r="AH2580" s="7"/>
      <c r="AI2580" s="7"/>
    </row>
    <row r="2581" spans="1:35" x14ac:dyDescent="0.2">
      <c r="A2581" s="7"/>
      <c r="B2581" s="8"/>
      <c r="C2581" s="8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9"/>
      <c r="AD2581" s="9"/>
      <c r="AE2581" s="9"/>
      <c r="AF2581" s="10"/>
      <c r="AG2581" s="11"/>
      <c r="AH2581" s="7"/>
      <c r="AI2581" s="7"/>
    </row>
    <row r="2582" spans="1:35" x14ac:dyDescent="0.2">
      <c r="A2582" s="7"/>
      <c r="B2582" s="8"/>
      <c r="C2582" s="8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9"/>
      <c r="AD2582" s="9"/>
      <c r="AE2582" s="9"/>
      <c r="AF2582" s="10"/>
      <c r="AG2582" s="11"/>
      <c r="AH2582" s="7"/>
      <c r="AI2582" s="7"/>
    </row>
    <row r="2583" spans="1:35" x14ac:dyDescent="0.2">
      <c r="A2583" s="7"/>
      <c r="B2583" s="8"/>
      <c r="C2583" s="8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9"/>
      <c r="AD2583" s="9"/>
      <c r="AE2583" s="9"/>
      <c r="AF2583" s="10"/>
      <c r="AG2583" s="11"/>
      <c r="AH2583" s="7"/>
      <c r="AI2583" s="7"/>
    </row>
    <row r="2584" spans="1:35" x14ac:dyDescent="0.2">
      <c r="A2584" s="7"/>
      <c r="B2584" s="8"/>
      <c r="C2584" s="8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9"/>
      <c r="AD2584" s="9"/>
      <c r="AE2584" s="9"/>
      <c r="AF2584" s="10"/>
      <c r="AG2584" s="11"/>
      <c r="AH2584" s="7"/>
      <c r="AI2584" s="7"/>
    </row>
    <row r="2585" spans="1:35" x14ac:dyDescent="0.2">
      <c r="A2585" s="7"/>
      <c r="B2585" s="8"/>
      <c r="C2585" s="8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9"/>
      <c r="AD2585" s="9"/>
      <c r="AE2585" s="9"/>
      <c r="AF2585" s="10"/>
      <c r="AG2585" s="11"/>
      <c r="AH2585" s="7"/>
      <c r="AI2585" s="7"/>
    </row>
    <row r="2586" spans="1:35" x14ac:dyDescent="0.2">
      <c r="A2586" s="7"/>
      <c r="B2586" s="8"/>
      <c r="C2586" s="8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9"/>
      <c r="AD2586" s="9"/>
      <c r="AE2586" s="9"/>
      <c r="AF2586" s="10"/>
      <c r="AG2586" s="11"/>
      <c r="AH2586" s="7"/>
      <c r="AI2586" s="7"/>
    </row>
    <row r="2587" spans="1:35" x14ac:dyDescent="0.2">
      <c r="A2587" s="7"/>
      <c r="B2587" s="8"/>
      <c r="C2587" s="8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9"/>
      <c r="AD2587" s="9"/>
      <c r="AE2587" s="9"/>
      <c r="AF2587" s="10"/>
      <c r="AG2587" s="11"/>
      <c r="AH2587" s="7"/>
      <c r="AI2587" s="7"/>
    </row>
    <row r="2588" spans="1:35" x14ac:dyDescent="0.2">
      <c r="A2588" s="7"/>
      <c r="B2588" s="8"/>
      <c r="C2588" s="8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9"/>
      <c r="AD2588" s="9"/>
      <c r="AE2588" s="9"/>
      <c r="AF2588" s="10"/>
      <c r="AG2588" s="11"/>
      <c r="AH2588" s="7"/>
      <c r="AI2588" s="7"/>
    </row>
    <row r="2589" spans="1:35" x14ac:dyDescent="0.2">
      <c r="A2589" s="7"/>
      <c r="B2589" s="8"/>
      <c r="C2589" s="8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9"/>
      <c r="AD2589" s="9"/>
      <c r="AE2589" s="9"/>
      <c r="AF2589" s="10"/>
      <c r="AG2589" s="11"/>
      <c r="AH2589" s="7"/>
      <c r="AI2589" s="7"/>
    </row>
    <row r="2590" spans="1:35" x14ac:dyDescent="0.2">
      <c r="A2590" s="7"/>
      <c r="B2590" s="8"/>
      <c r="C2590" s="8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9"/>
      <c r="AD2590" s="9"/>
      <c r="AE2590" s="9"/>
      <c r="AF2590" s="10"/>
      <c r="AG2590" s="11"/>
      <c r="AH2590" s="7"/>
      <c r="AI2590" s="7"/>
    </row>
    <row r="2591" spans="1:35" x14ac:dyDescent="0.2">
      <c r="A2591" s="7"/>
      <c r="B2591" s="8"/>
      <c r="C2591" s="8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9"/>
      <c r="AD2591" s="9"/>
      <c r="AE2591" s="9"/>
      <c r="AF2591" s="10"/>
      <c r="AG2591" s="11"/>
      <c r="AH2591" s="7"/>
      <c r="AI2591" s="7"/>
    </row>
    <row r="2592" spans="1:35" x14ac:dyDescent="0.2">
      <c r="A2592" s="7"/>
      <c r="B2592" s="8"/>
      <c r="C2592" s="8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9"/>
      <c r="AD2592" s="9"/>
      <c r="AE2592" s="9"/>
      <c r="AF2592" s="10"/>
      <c r="AG2592" s="11"/>
      <c r="AH2592" s="7"/>
      <c r="AI2592" s="7"/>
    </row>
    <row r="2593" spans="1:35" x14ac:dyDescent="0.2">
      <c r="A2593" s="7"/>
      <c r="B2593" s="8"/>
      <c r="C2593" s="8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9"/>
      <c r="AD2593" s="9"/>
      <c r="AE2593" s="9"/>
      <c r="AF2593" s="10"/>
      <c r="AG2593" s="11"/>
      <c r="AH2593" s="7"/>
      <c r="AI2593" s="7"/>
    </row>
    <row r="2594" spans="1:35" x14ac:dyDescent="0.2">
      <c r="A2594" s="7"/>
      <c r="B2594" s="8"/>
      <c r="C2594" s="8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9"/>
      <c r="AD2594" s="9"/>
      <c r="AE2594" s="9"/>
      <c r="AF2594" s="10"/>
      <c r="AG2594" s="11"/>
      <c r="AH2594" s="7"/>
      <c r="AI2594" s="7"/>
    </row>
    <row r="2595" spans="1:35" x14ac:dyDescent="0.2">
      <c r="A2595" s="7"/>
      <c r="B2595" s="8"/>
      <c r="C2595" s="8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9"/>
      <c r="AD2595" s="9"/>
      <c r="AE2595" s="9"/>
      <c r="AF2595" s="10"/>
      <c r="AG2595" s="11"/>
      <c r="AH2595" s="7"/>
      <c r="AI2595" s="7"/>
    </row>
    <row r="2596" spans="1:35" x14ac:dyDescent="0.2">
      <c r="A2596" s="7"/>
      <c r="B2596" s="8"/>
      <c r="C2596" s="8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9"/>
      <c r="AD2596" s="9"/>
      <c r="AE2596" s="9"/>
      <c r="AF2596" s="10"/>
      <c r="AG2596" s="11"/>
      <c r="AH2596" s="7"/>
      <c r="AI2596" s="7"/>
    </row>
    <row r="2597" spans="1:35" x14ac:dyDescent="0.2">
      <c r="A2597" s="7"/>
      <c r="B2597" s="8"/>
      <c r="C2597" s="8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9"/>
      <c r="AD2597" s="9"/>
      <c r="AE2597" s="9"/>
      <c r="AF2597" s="10"/>
      <c r="AG2597" s="11"/>
      <c r="AH2597" s="7"/>
      <c r="AI2597" s="7"/>
    </row>
    <row r="2598" spans="1:35" x14ac:dyDescent="0.2">
      <c r="A2598" s="7"/>
      <c r="B2598" s="8"/>
      <c r="C2598" s="8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9"/>
      <c r="AD2598" s="9"/>
      <c r="AE2598" s="9"/>
      <c r="AF2598" s="10"/>
      <c r="AG2598" s="11"/>
      <c r="AH2598" s="7"/>
      <c r="AI2598" s="7"/>
    </row>
    <row r="2599" spans="1:35" x14ac:dyDescent="0.2">
      <c r="A2599" s="7"/>
      <c r="B2599" s="8"/>
      <c r="C2599" s="8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9"/>
      <c r="AD2599" s="9"/>
      <c r="AE2599" s="9"/>
      <c r="AF2599" s="10"/>
      <c r="AG2599" s="11"/>
      <c r="AH2599" s="7"/>
      <c r="AI2599" s="7"/>
    </row>
    <row r="2600" spans="1:35" x14ac:dyDescent="0.2">
      <c r="A2600" s="7"/>
      <c r="B2600" s="8"/>
      <c r="C2600" s="8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9"/>
      <c r="AD2600" s="9"/>
      <c r="AE2600" s="9"/>
      <c r="AF2600" s="10"/>
      <c r="AG2600" s="11"/>
      <c r="AH2600" s="7"/>
      <c r="AI2600" s="7"/>
    </row>
    <row r="2601" spans="1:35" x14ac:dyDescent="0.2">
      <c r="A2601" s="7"/>
      <c r="B2601" s="8"/>
      <c r="C2601" s="8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9"/>
      <c r="AD2601" s="9"/>
      <c r="AE2601" s="9"/>
      <c r="AF2601" s="10"/>
      <c r="AG2601" s="11"/>
      <c r="AH2601" s="7"/>
      <c r="AI2601" s="7"/>
    </row>
    <row r="2602" spans="1:35" x14ac:dyDescent="0.2">
      <c r="A2602" s="7"/>
      <c r="B2602" s="8"/>
      <c r="C2602" s="8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9"/>
      <c r="AD2602" s="9"/>
      <c r="AE2602" s="9"/>
      <c r="AF2602" s="10"/>
      <c r="AG2602" s="11"/>
      <c r="AH2602" s="7"/>
      <c r="AI2602" s="7"/>
    </row>
    <row r="2603" spans="1:35" x14ac:dyDescent="0.2">
      <c r="A2603" s="7"/>
      <c r="B2603" s="8"/>
      <c r="C2603" s="8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9"/>
      <c r="AD2603" s="9"/>
      <c r="AE2603" s="9"/>
      <c r="AF2603" s="10"/>
      <c r="AG2603" s="11"/>
      <c r="AH2603" s="7"/>
      <c r="AI2603" s="7"/>
    </row>
    <row r="2604" spans="1:35" x14ac:dyDescent="0.2">
      <c r="A2604" s="7"/>
      <c r="B2604" s="8"/>
      <c r="C2604" s="8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9"/>
      <c r="AD2604" s="9"/>
      <c r="AE2604" s="9"/>
      <c r="AF2604" s="10"/>
      <c r="AG2604" s="11"/>
      <c r="AH2604" s="7"/>
      <c r="AI2604" s="7"/>
    </row>
    <row r="2605" spans="1:35" x14ac:dyDescent="0.2">
      <c r="A2605" s="7"/>
      <c r="B2605" s="8"/>
      <c r="C2605" s="8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9"/>
      <c r="AD2605" s="9"/>
      <c r="AE2605" s="9"/>
      <c r="AF2605" s="10"/>
      <c r="AG2605" s="11"/>
      <c r="AH2605" s="7"/>
      <c r="AI2605" s="7"/>
    </row>
    <row r="2606" spans="1:35" x14ac:dyDescent="0.2">
      <c r="A2606" s="7"/>
      <c r="B2606" s="8"/>
      <c r="C2606" s="8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9"/>
      <c r="AD2606" s="9"/>
      <c r="AE2606" s="9"/>
      <c r="AF2606" s="10"/>
      <c r="AG2606" s="11"/>
      <c r="AH2606" s="7"/>
      <c r="AI2606" s="7"/>
    </row>
    <row r="2607" spans="1:35" x14ac:dyDescent="0.2">
      <c r="A2607" s="7"/>
      <c r="B2607" s="8"/>
      <c r="C2607" s="8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9"/>
      <c r="AD2607" s="9"/>
      <c r="AE2607" s="9"/>
      <c r="AF2607" s="10"/>
      <c r="AG2607" s="11"/>
      <c r="AH2607" s="7"/>
      <c r="AI2607" s="7"/>
    </row>
    <row r="2608" spans="1:35" x14ac:dyDescent="0.2">
      <c r="A2608" s="7"/>
      <c r="B2608" s="8"/>
      <c r="C2608" s="8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9"/>
      <c r="AD2608" s="9"/>
      <c r="AE2608" s="9"/>
      <c r="AF2608" s="10"/>
      <c r="AG2608" s="11"/>
      <c r="AH2608" s="7"/>
      <c r="AI2608" s="7"/>
    </row>
    <row r="2609" spans="1:35" x14ac:dyDescent="0.2">
      <c r="A2609" s="7"/>
      <c r="B2609" s="8"/>
      <c r="C2609" s="8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9"/>
      <c r="AD2609" s="9"/>
      <c r="AE2609" s="9"/>
      <c r="AF2609" s="10"/>
      <c r="AG2609" s="11"/>
      <c r="AH2609" s="7"/>
      <c r="AI2609" s="7"/>
    </row>
    <row r="2610" spans="1:35" x14ac:dyDescent="0.2">
      <c r="A2610" s="7"/>
      <c r="B2610" s="8"/>
      <c r="C2610" s="8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9"/>
      <c r="AD2610" s="9"/>
      <c r="AE2610" s="9"/>
      <c r="AF2610" s="10"/>
      <c r="AG2610" s="11"/>
      <c r="AH2610" s="7"/>
      <c r="AI2610" s="7"/>
    </row>
    <row r="2611" spans="1:35" x14ac:dyDescent="0.2">
      <c r="A2611" s="7"/>
      <c r="B2611" s="8"/>
      <c r="C2611" s="8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9"/>
      <c r="AD2611" s="9"/>
      <c r="AE2611" s="9"/>
      <c r="AF2611" s="10"/>
      <c r="AG2611" s="11"/>
      <c r="AH2611" s="7"/>
      <c r="AI2611" s="7"/>
    </row>
    <row r="2612" spans="1:35" x14ac:dyDescent="0.2">
      <c r="A2612" s="7"/>
      <c r="B2612" s="8"/>
      <c r="C2612" s="8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9"/>
      <c r="AD2612" s="9"/>
      <c r="AE2612" s="9"/>
      <c r="AF2612" s="10"/>
      <c r="AG2612" s="11"/>
      <c r="AH2612" s="7"/>
      <c r="AI2612" s="7"/>
    </row>
    <row r="2613" spans="1:35" x14ac:dyDescent="0.2">
      <c r="A2613" s="7"/>
      <c r="B2613" s="8"/>
      <c r="C2613" s="8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9"/>
      <c r="AD2613" s="9"/>
      <c r="AE2613" s="9"/>
      <c r="AF2613" s="10"/>
      <c r="AG2613" s="11"/>
      <c r="AH2613" s="7"/>
      <c r="AI2613" s="7"/>
    </row>
    <row r="2614" spans="1:35" x14ac:dyDescent="0.2">
      <c r="A2614" s="7"/>
      <c r="B2614" s="8"/>
      <c r="C2614" s="8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9"/>
      <c r="AD2614" s="9"/>
      <c r="AE2614" s="9"/>
      <c r="AF2614" s="10"/>
      <c r="AG2614" s="11"/>
      <c r="AH2614" s="7"/>
      <c r="AI2614" s="7"/>
    </row>
    <row r="2615" spans="1:35" x14ac:dyDescent="0.2">
      <c r="A2615" s="7"/>
      <c r="B2615" s="8"/>
      <c r="C2615" s="8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9"/>
      <c r="AD2615" s="9"/>
      <c r="AE2615" s="9"/>
      <c r="AF2615" s="10"/>
      <c r="AG2615" s="11"/>
      <c r="AH2615" s="7"/>
      <c r="AI2615" s="7"/>
    </row>
    <row r="2616" spans="1:35" x14ac:dyDescent="0.2">
      <c r="A2616" s="7"/>
      <c r="B2616" s="8"/>
      <c r="C2616" s="8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9"/>
      <c r="AD2616" s="9"/>
      <c r="AE2616" s="9"/>
      <c r="AF2616" s="10"/>
      <c r="AG2616" s="11"/>
      <c r="AH2616" s="7"/>
      <c r="AI2616" s="7"/>
    </row>
    <row r="2617" spans="1:35" x14ac:dyDescent="0.2">
      <c r="A2617" s="7"/>
      <c r="B2617" s="8"/>
      <c r="C2617" s="8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9"/>
      <c r="AD2617" s="9"/>
      <c r="AE2617" s="9"/>
      <c r="AF2617" s="10"/>
      <c r="AG2617" s="11"/>
      <c r="AH2617" s="7"/>
      <c r="AI2617" s="7"/>
    </row>
    <row r="2618" spans="1:35" x14ac:dyDescent="0.2">
      <c r="A2618" s="7"/>
      <c r="B2618" s="8"/>
      <c r="C2618" s="8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9"/>
      <c r="AD2618" s="9"/>
      <c r="AE2618" s="9"/>
      <c r="AF2618" s="10"/>
      <c r="AG2618" s="11"/>
      <c r="AH2618" s="7"/>
      <c r="AI2618" s="7"/>
    </row>
    <row r="2619" spans="1:35" x14ac:dyDescent="0.2">
      <c r="A2619" s="7"/>
      <c r="B2619" s="8"/>
      <c r="C2619" s="8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9"/>
      <c r="AD2619" s="9"/>
      <c r="AE2619" s="9"/>
      <c r="AF2619" s="10"/>
      <c r="AG2619" s="11"/>
      <c r="AH2619" s="7"/>
      <c r="AI2619" s="7"/>
    </row>
    <row r="2620" spans="1:35" x14ac:dyDescent="0.2">
      <c r="A2620" s="7"/>
      <c r="B2620" s="8"/>
      <c r="C2620" s="8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9"/>
      <c r="AD2620" s="9"/>
      <c r="AE2620" s="9"/>
      <c r="AF2620" s="10"/>
      <c r="AG2620" s="11"/>
      <c r="AH2620" s="7"/>
      <c r="AI2620" s="7"/>
    </row>
    <row r="2621" spans="1:35" x14ac:dyDescent="0.2">
      <c r="A2621" s="7"/>
      <c r="B2621" s="8"/>
      <c r="C2621" s="8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9"/>
      <c r="AD2621" s="9"/>
      <c r="AE2621" s="9"/>
      <c r="AF2621" s="10"/>
      <c r="AG2621" s="11"/>
      <c r="AH2621" s="7"/>
      <c r="AI2621" s="7"/>
    </row>
    <row r="2622" spans="1:35" x14ac:dyDescent="0.2">
      <c r="A2622" s="7"/>
      <c r="B2622" s="8"/>
      <c r="C2622" s="8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9"/>
      <c r="AD2622" s="9"/>
      <c r="AE2622" s="9"/>
      <c r="AF2622" s="10"/>
      <c r="AG2622" s="11"/>
      <c r="AH2622" s="7"/>
      <c r="AI2622" s="7"/>
    </row>
    <row r="2623" spans="1:35" x14ac:dyDescent="0.2">
      <c r="A2623" s="7"/>
      <c r="B2623" s="8"/>
      <c r="C2623" s="8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9"/>
      <c r="AD2623" s="9"/>
      <c r="AE2623" s="9"/>
      <c r="AF2623" s="10"/>
      <c r="AG2623" s="11"/>
      <c r="AH2623" s="7"/>
      <c r="AI2623" s="7"/>
    </row>
    <row r="2624" spans="1:35" x14ac:dyDescent="0.2">
      <c r="A2624" s="7"/>
      <c r="B2624" s="8"/>
      <c r="C2624" s="8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9"/>
      <c r="AD2624" s="9"/>
      <c r="AE2624" s="9"/>
      <c r="AF2624" s="10"/>
      <c r="AG2624" s="11"/>
      <c r="AH2624" s="7"/>
      <c r="AI2624" s="7"/>
    </row>
    <row r="2625" spans="1:35" x14ac:dyDescent="0.2">
      <c r="A2625" s="7"/>
      <c r="B2625" s="8"/>
      <c r="C2625" s="8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9"/>
      <c r="AD2625" s="9"/>
      <c r="AE2625" s="9"/>
      <c r="AF2625" s="10"/>
      <c r="AG2625" s="11"/>
      <c r="AH2625" s="7"/>
      <c r="AI2625" s="7"/>
    </row>
    <row r="2626" spans="1:35" x14ac:dyDescent="0.2">
      <c r="A2626" s="7"/>
      <c r="B2626" s="8"/>
      <c r="C2626" s="8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9"/>
      <c r="AD2626" s="9"/>
      <c r="AE2626" s="9"/>
      <c r="AF2626" s="10"/>
      <c r="AG2626" s="11"/>
      <c r="AH2626" s="7"/>
      <c r="AI2626" s="7"/>
    </row>
    <row r="2627" spans="1:35" x14ac:dyDescent="0.2">
      <c r="A2627" s="7"/>
      <c r="B2627" s="8"/>
      <c r="C2627" s="8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9"/>
      <c r="AD2627" s="9"/>
      <c r="AE2627" s="9"/>
      <c r="AF2627" s="10"/>
      <c r="AG2627" s="11"/>
      <c r="AH2627" s="7"/>
      <c r="AI2627" s="7"/>
    </row>
    <row r="2628" spans="1:35" x14ac:dyDescent="0.2">
      <c r="A2628" s="7"/>
      <c r="B2628" s="8"/>
      <c r="C2628" s="8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9"/>
      <c r="AD2628" s="9"/>
      <c r="AE2628" s="9"/>
      <c r="AF2628" s="10"/>
      <c r="AG2628" s="11"/>
      <c r="AH2628" s="7"/>
      <c r="AI2628" s="7"/>
    </row>
    <row r="2629" spans="1:35" x14ac:dyDescent="0.2">
      <c r="A2629" s="7"/>
      <c r="B2629" s="8"/>
      <c r="C2629" s="8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9"/>
      <c r="AD2629" s="9"/>
      <c r="AE2629" s="9"/>
      <c r="AF2629" s="10"/>
      <c r="AG2629" s="11"/>
      <c r="AH2629" s="7"/>
      <c r="AI2629" s="7"/>
    </row>
    <row r="2630" spans="1:35" x14ac:dyDescent="0.2">
      <c r="A2630" s="7"/>
      <c r="B2630" s="8"/>
      <c r="C2630" s="8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9"/>
      <c r="AD2630" s="9"/>
      <c r="AE2630" s="9"/>
      <c r="AF2630" s="10"/>
      <c r="AG2630" s="11"/>
      <c r="AH2630" s="7"/>
      <c r="AI2630" s="7"/>
    </row>
    <row r="2631" spans="1:35" x14ac:dyDescent="0.2">
      <c r="A2631" s="7"/>
      <c r="B2631" s="8"/>
      <c r="C2631" s="8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9"/>
      <c r="AD2631" s="9"/>
      <c r="AE2631" s="9"/>
      <c r="AF2631" s="10"/>
      <c r="AG2631" s="11"/>
      <c r="AH2631" s="7"/>
      <c r="AI2631" s="7"/>
    </row>
    <row r="2632" spans="1:35" x14ac:dyDescent="0.2">
      <c r="A2632" s="7"/>
      <c r="B2632" s="8"/>
      <c r="C2632" s="8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9"/>
      <c r="AD2632" s="9"/>
      <c r="AE2632" s="9"/>
      <c r="AF2632" s="10"/>
      <c r="AG2632" s="11"/>
      <c r="AH2632" s="7"/>
      <c r="AI2632" s="7"/>
    </row>
    <row r="2633" spans="1:35" x14ac:dyDescent="0.2">
      <c r="A2633" s="7"/>
      <c r="B2633" s="8"/>
      <c r="C2633" s="8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9"/>
      <c r="AD2633" s="9"/>
      <c r="AE2633" s="9"/>
      <c r="AF2633" s="10"/>
      <c r="AG2633" s="11"/>
      <c r="AH2633" s="7"/>
      <c r="AI2633" s="7"/>
    </row>
    <row r="2634" spans="1:35" x14ac:dyDescent="0.2">
      <c r="A2634" s="7"/>
      <c r="B2634" s="8"/>
      <c r="C2634" s="8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9"/>
      <c r="AD2634" s="9"/>
      <c r="AE2634" s="9"/>
      <c r="AF2634" s="10"/>
      <c r="AG2634" s="11"/>
      <c r="AH2634" s="7"/>
      <c r="AI2634" s="7"/>
    </row>
    <row r="2635" spans="1:35" x14ac:dyDescent="0.2">
      <c r="A2635" s="7"/>
      <c r="B2635" s="8"/>
      <c r="C2635" s="8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9"/>
      <c r="AD2635" s="9"/>
      <c r="AE2635" s="9"/>
      <c r="AF2635" s="10"/>
      <c r="AG2635" s="11"/>
      <c r="AH2635" s="7"/>
      <c r="AI2635" s="7"/>
    </row>
    <row r="2636" spans="1:35" x14ac:dyDescent="0.2">
      <c r="A2636" s="7"/>
      <c r="B2636" s="8"/>
      <c r="C2636" s="8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9"/>
      <c r="AD2636" s="9"/>
      <c r="AE2636" s="9"/>
      <c r="AF2636" s="10"/>
      <c r="AG2636" s="11"/>
      <c r="AH2636" s="7"/>
      <c r="AI2636" s="7"/>
    </row>
    <row r="2637" spans="1:35" x14ac:dyDescent="0.2">
      <c r="A2637" s="7"/>
      <c r="B2637" s="8"/>
      <c r="C2637" s="8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9"/>
      <c r="AD2637" s="9"/>
      <c r="AE2637" s="9"/>
      <c r="AF2637" s="10"/>
      <c r="AG2637" s="11"/>
      <c r="AH2637" s="7"/>
      <c r="AI2637" s="7"/>
    </row>
    <row r="2638" spans="1:35" x14ac:dyDescent="0.2">
      <c r="A2638" s="7"/>
      <c r="B2638" s="8"/>
      <c r="C2638" s="8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9"/>
      <c r="AD2638" s="9"/>
      <c r="AE2638" s="9"/>
      <c r="AF2638" s="10"/>
      <c r="AG2638" s="11"/>
      <c r="AH2638" s="7"/>
      <c r="AI2638" s="7"/>
    </row>
    <row r="2639" spans="1:35" x14ac:dyDescent="0.2">
      <c r="A2639" s="7"/>
      <c r="B2639" s="8"/>
      <c r="C2639" s="8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9"/>
      <c r="AD2639" s="9"/>
      <c r="AE2639" s="9"/>
      <c r="AF2639" s="10"/>
      <c r="AG2639" s="11"/>
      <c r="AH2639" s="7"/>
      <c r="AI2639" s="7"/>
    </row>
    <row r="2640" spans="1:35" x14ac:dyDescent="0.2">
      <c r="A2640" s="7"/>
      <c r="B2640" s="8"/>
      <c r="C2640" s="8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9"/>
      <c r="AD2640" s="9"/>
      <c r="AE2640" s="9"/>
      <c r="AF2640" s="10"/>
      <c r="AG2640" s="11"/>
      <c r="AH2640" s="7"/>
      <c r="AI2640" s="7"/>
    </row>
    <row r="2641" spans="1:35" x14ac:dyDescent="0.2">
      <c r="A2641" s="7"/>
      <c r="B2641" s="8"/>
      <c r="C2641" s="8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9"/>
      <c r="AD2641" s="9"/>
      <c r="AE2641" s="9"/>
      <c r="AF2641" s="10"/>
      <c r="AG2641" s="11"/>
      <c r="AH2641" s="7"/>
      <c r="AI2641" s="7"/>
    </row>
    <row r="2642" spans="1:35" x14ac:dyDescent="0.2">
      <c r="A2642" s="7"/>
      <c r="B2642" s="8"/>
      <c r="C2642" s="8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9"/>
      <c r="AD2642" s="9"/>
      <c r="AE2642" s="9"/>
      <c r="AF2642" s="10"/>
      <c r="AG2642" s="11"/>
      <c r="AH2642" s="7"/>
      <c r="AI2642" s="7"/>
    </row>
    <row r="2643" spans="1:35" x14ac:dyDescent="0.2">
      <c r="A2643" s="7"/>
      <c r="B2643" s="8"/>
      <c r="C2643" s="8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9"/>
      <c r="AD2643" s="9"/>
      <c r="AE2643" s="9"/>
      <c r="AF2643" s="10"/>
      <c r="AG2643" s="11"/>
      <c r="AH2643" s="7"/>
      <c r="AI2643" s="7"/>
    </row>
    <row r="2644" spans="1:35" x14ac:dyDescent="0.2">
      <c r="A2644" s="7"/>
      <c r="B2644" s="8"/>
      <c r="C2644" s="8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9"/>
      <c r="AD2644" s="9"/>
      <c r="AE2644" s="9"/>
      <c r="AF2644" s="10"/>
      <c r="AG2644" s="11"/>
      <c r="AH2644" s="7"/>
      <c r="AI2644" s="7"/>
    </row>
    <row r="2645" spans="1:35" x14ac:dyDescent="0.2">
      <c r="A2645" s="7"/>
      <c r="B2645" s="8"/>
      <c r="C2645" s="8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9"/>
      <c r="AD2645" s="9"/>
      <c r="AE2645" s="9"/>
      <c r="AF2645" s="10"/>
      <c r="AG2645" s="11"/>
      <c r="AH2645" s="7"/>
      <c r="AI2645" s="7"/>
    </row>
    <row r="2646" spans="1:35" x14ac:dyDescent="0.2">
      <c r="A2646" s="7"/>
      <c r="B2646" s="8"/>
      <c r="C2646" s="8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9"/>
      <c r="AD2646" s="9"/>
      <c r="AE2646" s="9"/>
      <c r="AF2646" s="10"/>
      <c r="AG2646" s="11"/>
      <c r="AH2646" s="7"/>
      <c r="AI2646" s="7"/>
    </row>
    <row r="2647" spans="1:35" x14ac:dyDescent="0.2">
      <c r="A2647" s="7"/>
      <c r="B2647" s="8"/>
      <c r="C2647" s="8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9"/>
      <c r="AD2647" s="9"/>
      <c r="AE2647" s="9"/>
      <c r="AF2647" s="10"/>
      <c r="AG2647" s="11"/>
      <c r="AH2647" s="7"/>
      <c r="AI2647" s="7"/>
    </row>
    <row r="2648" spans="1:35" x14ac:dyDescent="0.2">
      <c r="A2648" s="7"/>
      <c r="B2648" s="8"/>
      <c r="C2648" s="8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9"/>
      <c r="AD2648" s="9"/>
      <c r="AE2648" s="9"/>
      <c r="AF2648" s="10"/>
      <c r="AG2648" s="11"/>
      <c r="AH2648" s="7"/>
      <c r="AI2648" s="7"/>
    </row>
    <row r="2649" spans="1:35" x14ac:dyDescent="0.2">
      <c r="A2649" s="7"/>
      <c r="B2649" s="8"/>
      <c r="C2649" s="8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9"/>
      <c r="AD2649" s="9"/>
      <c r="AE2649" s="9"/>
      <c r="AF2649" s="10"/>
      <c r="AG2649" s="11"/>
      <c r="AH2649" s="7"/>
      <c r="AI2649" s="7"/>
    </row>
    <row r="2650" spans="1:35" x14ac:dyDescent="0.2">
      <c r="A2650" s="7"/>
      <c r="B2650" s="8"/>
      <c r="C2650" s="8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9"/>
      <c r="AD2650" s="9"/>
      <c r="AE2650" s="9"/>
      <c r="AF2650" s="10"/>
      <c r="AG2650" s="11"/>
      <c r="AH2650" s="7"/>
      <c r="AI2650" s="7"/>
    </row>
    <row r="2651" spans="1:35" x14ac:dyDescent="0.2">
      <c r="A2651" s="7"/>
      <c r="B2651" s="8"/>
      <c r="C2651" s="8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9"/>
      <c r="AD2651" s="9"/>
      <c r="AE2651" s="9"/>
      <c r="AF2651" s="10"/>
      <c r="AG2651" s="11"/>
      <c r="AH2651" s="7"/>
      <c r="AI2651" s="7"/>
    </row>
    <row r="2652" spans="1:35" x14ac:dyDescent="0.2">
      <c r="A2652" s="7"/>
      <c r="B2652" s="8"/>
      <c r="C2652" s="8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9"/>
      <c r="AD2652" s="9"/>
      <c r="AE2652" s="9"/>
      <c r="AF2652" s="10"/>
      <c r="AG2652" s="11"/>
      <c r="AH2652" s="7"/>
      <c r="AI2652" s="7"/>
    </row>
    <row r="2653" spans="1:35" x14ac:dyDescent="0.2">
      <c r="A2653" s="7"/>
      <c r="B2653" s="8"/>
      <c r="C2653" s="8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9"/>
      <c r="AD2653" s="9"/>
      <c r="AE2653" s="9"/>
      <c r="AF2653" s="10"/>
      <c r="AG2653" s="11"/>
      <c r="AH2653" s="7"/>
      <c r="AI2653" s="7"/>
    </row>
    <row r="2654" spans="1:35" x14ac:dyDescent="0.2">
      <c r="A2654" s="7"/>
      <c r="B2654" s="8"/>
      <c r="C2654" s="8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9"/>
      <c r="AD2654" s="9"/>
      <c r="AE2654" s="9"/>
      <c r="AF2654" s="10"/>
      <c r="AG2654" s="11"/>
      <c r="AH2654" s="7"/>
      <c r="AI2654" s="7"/>
    </row>
    <row r="2655" spans="1:35" x14ac:dyDescent="0.2">
      <c r="A2655" s="7"/>
      <c r="B2655" s="8"/>
      <c r="C2655" s="8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9"/>
      <c r="AD2655" s="9"/>
      <c r="AE2655" s="9"/>
      <c r="AF2655" s="10"/>
      <c r="AG2655" s="11"/>
      <c r="AH2655" s="7"/>
      <c r="AI2655" s="7"/>
    </row>
    <row r="2656" spans="1:35" x14ac:dyDescent="0.2">
      <c r="A2656" s="7"/>
      <c r="B2656" s="8"/>
      <c r="C2656" s="8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9"/>
      <c r="AD2656" s="9"/>
      <c r="AE2656" s="9"/>
      <c r="AF2656" s="10"/>
      <c r="AG2656" s="11"/>
      <c r="AH2656" s="7"/>
      <c r="AI2656" s="7"/>
    </row>
    <row r="2657" spans="1:35" x14ac:dyDescent="0.2">
      <c r="A2657" s="7"/>
      <c r="B2657" s="8"/>
      <c r="C2657" s="8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9"/>
      <c r="AD2657" s="9"/>
      <c r="AE2657" s="9"/>
      <c r="AF2657" s="10"/>
      <c r="AG2657" s="11"/>
      <c r="AH2657" s="7"/>
      <c r="AI2657" s="7"/>
    </row>
    <row r="2658" spans="1:35" x14ac:dyDescent="0.2">
      <c r="A2658" s="7"/>
      <c r="B2658" s="8"/>
      <c r="C2658" s="8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9"/>
      <c r="AD2658" s="9"/>
      <c r="AE2658" s="9"/>
      <c r="AF2658" s="10"/>
      <c r="AG2658" s="11"/>
      <c r="AH2658" s="7"/>
      <c r="AI2658" s="7"/>
    </row>
    <row r="2659" spans="1:35" x14ac:dyDescent="0.2">
      <c r="A2659" s="7"/>
      <c r="B2659" s="8"/>
      <c r="C2659" s="8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9"/>
      <c r="AD2659" s="9"/>
      <c r="AE2659" s="9"/>
      <c r="AF2659" s="10"/>
      <c r="AG2659" s="11"/>
      <c r="AH2659" s="7"/>
      <c r="AI2659" s="7"/>
    </row>
    <row r="2660" spans="1:35" x14ac:dyDescent="0.2">
      <c r="A2660" s="7"/>
      <c r="B2660" s="8"/>
      <c r="C2660" s="8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9"/>
      <c r="AD2660" s="9"/>
      <c r="AE2660" s="9"/>
      <c r="AF2660" s="10"/>
      <c r="AG2660" s="11"/>
      <c r="AH2660" s="7"/>
      <c r="AI2660" s="7"/>
    </row>
    <row r="2661" spans="1:35" x14ac:dyDescent="0.2">
      <c r="A2661" s="7"/>
      <c r="B2661" s="8"/>
      <c r="C2661" s="8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9"/>
      <c r="AD2661" s="9"/>
      <c r="AE2661" s="9"/>
      <c r="AF2661" s="10"/>
      <c r="AG2661" s="11"/>
      <c r="AH2661" s="7"/>
      <c r="AI2661" s="7"/>
    </row>
    <row r="2662" spans="1:35" x14ac:dyDescent="0.2">
      <c r="A2662" s="7"/>
      <c r="B2662" s="8"/>
      <c r="C2662" s="8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9"/>
      <c r="AD2662" s="9"/>
      <c r="AE2662" s="9"/>
      <c r="AF2662" s="10"/>
      <c r="AG2662" s="11"/>
      <c r="AH2662" s="7"/>
      <c r="AI2662" s="7"/>
    </row>
    <row r="2663" spans="1:35" x14ac:dyDescent="0.2">
      <c r="A2663" s="7"/>
      <c r="B2663" s="8"/>
      <c r="C2663" s="8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9"/>
      <c r="AD2663" s="9"/>
      <c r="AE2663" s="9"/>
      <c r="AF2663" s="10"/>
      <c r="AG2663" s="11"/>
      <c r="AH2663" s="7"/>
      <c r="AI2663" s="7"/>
    </row>
    <row r="2664" spans="1:35" x14ac:dyDescent="0.2">
      <c r="A2664" s="7"/>
      <c r="B2664" s="8"/>
      <c r="C2664" s="8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9"/>
      <c r="AD2664" s="9"/>
      <c r="AE2664" s="9"/>
      <c r="AF2664" s="10"/>
      <c r="AG2664" s="11"/>
      <c r="AH2664" s="7"/>
      <c r="AI2664" s="7"/>
    </row>
    <row r="2665" spans="1:35" x14ac:dyDescent="0.2">
      <c r="A2665" s="7"/>
      <c r="B2665" s="8"/>
      <c r="C2665" s="8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9"/>
      <c r="AD2665" s="9"/>
      <c r="AE2665" s="9"/>
      <c r="AF2665" s="10"/>
      <c r="AG2665" s="11"/>
      <c r="AH2665" s="7"/>
      <c r="AI2665" s="7"/>
    </row>
    <row r="2666" spans="1:35" x14ac:dyDescent="0.2">
      <c r="A2666" s="7"/>
      <c r="B2666" s="8"/>
      <c r="C2666" s="8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9"/>
      <c r="AD2666" s="9"/>
      <c r="AE2666" s="9"/>
      <c r="AF2666" s="10"/>
      <c r="AG2666" s="11"/>
      <c r="AH2666" s="7"/>
      <c r="AI2666" s="7"/>
    </row>
    <row r="2667" spans="1:35" x14ac:dyDescent="0.2">
      <c r="A2667" s="7"/>
      <c r="B2667" s="8"/>
      <c r="C2667" s="8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9"/>
      <c r="AD2667" s="9"/>
      <c r="AE2667" s="9"/>
      <c r="AF2667" s="10"/>
      <c r="AG2667" s="11"/>
      <c r="AH2667" s="7"/>
      <c r="AI2667" s="7"/>
    </row>
    <row r="2668" spans="1:35" x14ac:dyDescent="0.2">
      <c r="A2668" s="7"/>
      <c r="B2668" s="8"/>
      <c r="C2668" s="8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9"/>
      <c r="AD2668" s="9"/>
      <c r="AE2668" s="9"/>
      <c r="AF2668" s="10"/>
      <c r="AG2668" s="11"/>
      <c r="AH2668" s="7"/>
      <c r="AI2668" s="7"/>
    </row>
    <row r="2669" spans="1:35" x14ac:dyDescent="0.2">
      <c r="A2669" s="7"/>
      <c r="B2669" s="8"/>
      <c r="C2669" s="8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9"/>
      <c r="AD2669" s="9"/>
      <c r="AE2669" s="9"/>
      <c r="AF2669" s="10"/>
      <c r="AG2669" s="11"/>
      <c r="AH2669" s="7"/>
      <c r="AI2669" s="7"/>
    </row>
    <row r="2670" spans="1:35" x14ac:dyDescent="0.2">
      <c r="A2670" s="7"/>
      <c r="B2670" s="8"/>
      <c r="C2670" s="8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9"/>
      <c r="AD2670" s="9"/>
      <c r="AE2670" s="9"/>
      <c r="AF2670" s="10"/>
      <c r="AG2670" s="11"/>
      <c r="AH2670" s="7"/>
      <c r="AI2670" s="7"/>
    </row>
    <row r="2671" spans="1:35" x14ac:dyDescent="0.2">
      <c r="A2671" s="7"/>
      <c r="B2671" s="8"/>
      <c r="C2671" s="8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9"/>
      <c r="AD2671" s="9"/>
      <c r="AE2671" s="9"/>
      <c r="AF2671" s="10"/>
      <c r="AG2671" s="11"/>
      <c r="AH2671" s="7"/>
      <c r="AI2671" s="7"/>
    </row>
    <row r="2672" spans="1:35" x14ac:dyDescent="0.2">
      <c r="A2672" s="7"/>
      <c r="B2672" s="8"/>
      <c r="C2672" s="8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9"/>
      <c r="AD2672" s="9"/>
      <c r="AE2672" s="9"/>
      <c r="AF2672" s="10"/>
      <c r="AG2672" s="11"/>
      <c r="AH2672" s="7"/>
      <c r="AI2672" s="7"/>
    </row>
    <row r="2673" spans="1:35" x14ac:dyDescent="0.2">
      <c r="A2673" s="7"/>
      <c r="B2673" s="8"/>
      <c r="C2673" s="8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9"/>
      <c r="AD2673" s="9"/>
      <c r="AE2673" s="9"/>
      <c r="AF2673" s="10"/>
      <c r="AG2673" s="11"/>
      <c r="AH2673" s="7"/>
      <c r="AI2673" s="7"/>
    </row>
    <row r="2674" spans="1:35" x14ac:dyDescent="0.2">
      <c r="A2674" s="7"/>
      <c r="B2674" s="8"/>
      <c r="C2674" s="8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9"/>
      <c r="AD2674" s="9"/>
      <c r="AE2674" s="9"/>
      <c r="AF2674" s="10"/>
      <c r="AG2674" s="11"/>
      <c r="AH2674" s="7"/>
      <c r="AI2674" s="7"/>
    </row>
    <row r="2675" spans="1:35" x14ac:dyDescent="0.2">
      <c r="A2675" s="7"/>
      <c r="B2675" s="8"/>
      <c r="C2675" s="8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9"/>
      <c r="AD2675" s="9"/>
      <c r="AE2675" s="9"/>
      <c r="AF2675" s="10"/>
      <c r="AG2675" s="11"/>
      <c r="AH2675" s="7"/>
      <c r="AI2675" s="7"/>
    </row>
    <row r="2676" spans="1:35" x14ac:dyDescent="0.2">
      <c r="A2676" s="7"/>
      <c r="B2676" s="8"/>
      <c r="C2676" s="8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9"/>
      <c r="AD2676" s="9"/>
      <c r="AE2676" s="9"/>
      <c r="AF2676" s="10"/>
      <c r="AG2676" s="11"/>
      <c r="AH2676" s="7"/>
      <c r="AI2676" s="7"/>
    </row>
    <row r="2677" spans="1:35" x14ac:dyDescent="0.2">
      <c r="A2677" s="7"/>
      <c r="B2677" s="8"/>
      <c r="C2677" s="8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9"/>
      <c r="AD2677" s="9"/>
      <c r="AE2677" s="9"/>
      <c r="AF2677" s="10"/>
      <c r="AG2677" s="11"/>
      <c r="AH2677" s="7"/>
      <c r="AI2677" s="7"/>
    </row>
    <row r="2678" spans="1:35" x14ac:dyDescent="0.2">
      <c r="A2678" s="7"/>
      <c r="B2678" s="8"/>
      <c r="C2678" s="8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9"/>
      <c r="AD2678" s="9"/>
      <c r="AE2678" s="9"/>
      <c r="AF2678" s="10"/>
      <c r="AG2678" s="11"/>
      <c r="AH2678" s="7"/>
      <c r="AI2678" s="7"/>
    </row>
    <row r="2679" spans="1:35" x14ac:dyDescent="0.2">
      <c r="A2679" s="7"/>
      <c r="B2679" s="8"/>
      <c r="C2679" s="8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9"/>
      <c r="AD2679" s="9"/>
      <c r="AE2679" s="9"/>
      <c r="AF2679" s="10"/>
      <c r="AG2679" s="11"/>
      <c r="AH2679" s="7"/>
      <c r="AI2679" s="7"/>
    </row>
    <row r="2680" spans="1:35" x14ac:dyDescent="0.2">
      <c r="A2680" s="7"/>
      <c r="B2680" s="8"/>
      <c r="C2680" s="8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9"/>
      <c r="AD2680" s="9"/>
      <c r="AE2680" s="9"/>
      <c r="AF2680" s="10"/>
      <c r="AG2680" s="11"/>
      <c r="AH2680" s="7"/>
      <c r="AI2680" s="7"/>
    </row>
    <row r="2681" spans="1:35" x14ac:dyDescent="0.2">
      <c r="A2681" s="7"/>
      <c r="B2681" s="8"/>
      <c r="C2681" s="8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9"/>
      <c r="AD2681" s="9"/>
      <c r="AE2681" s="9"/>
      <c r="AF2681" s="10"/>
      <c r="AG2681" s="11"/>
      <c r="AH2681" s="7"/>
      <c r="AI2681" s="7"/>
    </row>
    <row r="2682" spans="1:35" x14ac:dyDescent="0.2">
      <c r="A2682" s="7"/>
      <c r="B2682" s="8"/>
      <c r="C2682" s="8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9"/>
      <c r="AD2682" s="9"/>
      <c r="AE2682" s="9"/>
      <c r="AF2682" s="10"/>
      <c r="AG2682" s="11"/>
      <c r="AH2682" s="7"/>
      <c r="AI2682" s="7"/>
    </row>
    <row r="2683" spans="1:35" x14ac:dyDescent="0.2">
      <c r="A2683" s="7"/>
      <c r="B2683" s="8"/>
      <c r="C2683" s="8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9"/>
      <c r="AD2683" s="9"/>
      <c r="AE2683" s="9"/>
      <c r="AF2683" s="10"/>
      <c r="AG2683" s="11"/>
      <c r="AH2683" s="7"/>
      <c r="AI2683" s="7"/>
    </row>
    <row r="2684" spans="1:35" x14ac:dyDescent="0.2">
      <c r="A2684" s="7"/>
      <c r="B2684" s="8"/>
      <c r="C2684" s="8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9"/>
      <c r="AD2684" s="9"/>
      <c r="AE2684" s="9"/>
      <c r="AF2684" s="10"/>
      <c r="AG2684" s="11"/>
      <c r="AH2684" s="7"/>
      <c r="AI2684" s="7"/>
    </row>
    <row r="2685" spans="1:35" x14ac:dyDescent="0.2">
      <c r="A2685" s="7"/>
      <c r="B2685" s="8"/>
      <c r="C2685" s="8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9"/>
      <c r="AD2685" s="9"/>
      <c r="AE2685" s="9"/>
      <c r="AF2685" s="10"/>
      <c r="AG2685" s="11"/>
      <c r="AH2685" s="7"/>
      <c r="AI2685" s="7"/>
    </row>
    <row r="2686" spans="1:35" x14ac:dyDescent="0.2">
      <c r="A2686" s="7"/>
      <c r="B2686" s="8"/>
      <c r="C2686" s="8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9"/>
      <c r="AD2686" s="9"/>
      <c r="AE2686" s="9"/>
      <c r="AF2686" s="10"/>
      <c r="AG2686" s="11"/>
      <c r="AH2686" s="7"/>
      <c r="AI2686" s="7"/>
    </row>
    <row r="2687" spans="1:35" x14ac:dyDescent="0.2">
      <c r="A2687" s="7"/>
      <c r="B2687" s="8"/>
      <c r="C2687" s="8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9"/>
      <c r="AD2687" s="9"/>
      <c r="AE2687" s="9"/>
      <c r="AF2687" s="10"/>
      <c r="AG2687" s="11"/>
      <c r="AH2687" s="7"/>
      <c r="AI2687" s="7"/>
    </row>
    <row r="2688" spans="1:35" x14ac:dyDescent="0.2">
      <c r="A2688" s="7"/>
      <c r="B2688" s="8"/>
      <c r="C2688" s="8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9"/>
      <c r="AD2688" s="9"/>
      <c r="AE2688" s="9"/>
      <c r="AF2688" s="10"/>
      <c r="AG2688" s="11"/>
      <c r="AH2688" s="7"/>
      <c r="AI2688" s="7"/>
    </row>
    <row r="2689" spans="1:35" x14ac:dyDescent="0.2">
      <c r="A2689" s="7"/>
      <c r="B2689" s="8"/>
      <c r="C2689" s="8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9"/>
      <c r="AD2689" s="9"/>
      <c r="AE2689" s="9"/>
      <c r="AF2689" s="10"/>
      <c r="AG2689" s="11"/>
      <c r="AH2689" s="7"/>
      <c r="AI2689" s="7"/>
    </row>
    <row r="2690" spans="1:35" x14ac:dyDescent="0.2">
      <c r="A2690" s="7"/>
      <c r="B2690" s="8"/>
      <c r="C2690" s="8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9"/>
      <c r="AD2690" s="9"/>
      <c r="AE2690" s="9"/>
      <c r="AF2690" s="10"/>
      <c r="AG2690" s="11"/>
      <c r="AH2690" s="7"/>
      <c r="AI2690" s="7"/>
    </row>
    <row r="2691" spans="1:35" x14ac:dyDescent="0.2">
      <c r="A2691" s="7"/>
      <c r="B2691" s="8"/>
      <c r="C2691" s="8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9"/>
      <c r="AD2691" s="9"/>
      <c r="AE2691" s="9"/>
      <c r="AF2691" s="10"/>
      <c r="AG2691" s="11"/>
      <c r="AH2691" s="7"/>
      <c r="AI2691" s="7"/>
    </row>
    <row r="2692" spans="1:35" x14ac:dyDescent="0.2">
      <c r="A2692" s="7"/>
      <c r="B2692" s="8"/>
      <c r="C2692" s="8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9"/>
      <c r="AD2692" s="9"/>
      <c r="AE2692" s="9"/>
      <c r="AF2692" s="10"/>
      <c r="AG2692" s="11"/>
      <c r="AH2692" s="7"/>
      <c r="AI2692" s="7"/>
    </row>
    <row r="2693" spans="1:35" x14ac:dyDescent="0.2">
      <c r="A2693" s="7"/>
      <c r="B2693" s="8"/>
      <c r="C2693" s="8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9"/>
      <c r="AD2693" s="9"/>
      <c r="AE2693" s="9"/>
      <c r="AF2693" s="10"/>
      <c r="AG2693" s="11"/>
      <c r="AH2693" s="7"/>
      <c r="AI2693" s="7"/>
    </row>
    <row r="2694" spans="1:35" x14ac:dyDescent="0.2">
      <c r="A2694" s="7"/>
      <c r="B2694" s="8"/>
      <c r="C2694" s="8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9"/>
      <c r="AD2694" s="9"/>
      <c r="AE2694" s="9"/>
      <c r="AF2694" s="10"/>
      <c r="AG2694" s="11"/>
      <c r="AH2694" s="7"/>
      <c r="AI2694" s="7"/>
    </row>
    <row r="2695" spans="1:35" x14ac:dyDescent="0.2">
      <c r="A2695" s="7"/>
      <c r="B2695" s="8"/>
      <c r="C2695" s="8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9"/>
      <c r="AD2695" s="9"/>
      <c r="AE2695" s="9"/>
      <c r="AF2695" s="10"/>
      <c r="AG2695" s="11"/>
      <c r="AH2695" s="7"/>
      <c r="AI2695" s="7"/>
    </row>
    <row r="2696" spans="1:35" x14ac:dyDescent="0.2">
      <c r="A2696" s="7"/>
      <c r="B2696" s="8"/>
      <c r="C2696" s="8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9"/>
      <c r="AD2696" s="9"/>
      <c r="AE2696" s="9"/>
      <c r="AF2696" s="10"/>
      <c r="AG2696" s="11"/>
      <c r="AH2696" s="7"/>
      <c r="AI2696" s="7"/>
    </row>
    <row r="2697" spans="1:35" x14ac:dyDescent="0.2">
      <c r="A2697" s="7"/>
      <c r="B2697" s="8"/>
      <c r="C2697" s="8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9"/>
      <c r="AD2697" s="9"/>
      <c r="AE2697" s="9"/>
      <c r="AF2697" s="10"/>
      <c r="AG2697" s="11"/>
      <c r="AH2697" s="7"/>
      <c r="AI2697" s="7"/>
    </row>
    <row r="2698" spans="1:35" x14ac:dyDescent="0.2">
      <c r="A2698" s="7"/>
      <c r="B2698" s="8"/>
      <c r="C2698" s="8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9"/>
      <c r="AD2698" s="9"/>
      <c r="AE2698" s="9"/>
      <c r="AF2698" s="10"/>
      <c r="AG2698" s="11"/>
      <c r="AH2698" s="7"/>
      <c r="AI2698" s="7"/>
    </row>
    <row r="2699" spans="1:35" x14ac:dyDescent="0.2">
      <c r="A2699" s="7"/>
      <c r="B2699" s="8"/>
      <c r="C2699" s="8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9"/>
      <c r="AD2699" s="9"/>
      <c r="AE2699" s="9"/>
      <c r="AF2699" s="10"/>
      <c r="AG2699" s="11"/>
      <c r="AH2699" s="7"/>
      <c r="AI2699" s="7"/>
    </row>
    <row r="2700" spans="1:35" x14ac:dyDescent="0.2">
      <c r="A2700" s="7"/>
      <c r="B2700" s="8"/>
      <c r="C2700" s="8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9"/>
      <c r="AD2700" s="9"/>
      <c r="AE2700" s="9"/>
      <c r="AF2700" s="10"/>
      <c r="AG2700" s="11"/>
      <c r="AH2700" s="7"/>
      <c r="AI2700" s="7"/>
    </row>
    <row r="2701" spans="1:35" x14ac:dyDescent="0.2">
      <c r="A2701" s="7"/>
      <c r="B2701" s="8"/>
      <c r="C2701" s="8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9"/>
      <c r="AD2701" s="9"/>
      <c r="AE2701" s="9"/>
      <c r="AF2701" s="10"/>
      <c r="AG2701" s="11"/>
      <c r="AH2701" s="7"/>
      <c r="AI2701" s="7"/>
    </row>
    <row r="2702" spans="1:35" x14ac:dyDescent="0.2">
      <c r="A2702" s="7"/>
      <c r="B2702" s="8"/>
      <c r="C2702" s="8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9"/>
      <c r="AD2702" s="9"/>
      <c r="AE2702" s="9"/>
      <c r="AF2702" s="10"/>
      <c r="AG2702" s="11"/>
      <c r="AH2702" s="7"/>
      <c r="AI2702" s="7"/>
    </row>
    <row r="2703" spans="1:35" x14ac:dyDescent="0.2">
      <c r="A2703" s="7"/>
      <c r="B2703" s="8"/>
      <c r="C2703" s="8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9"/>
      <c r="AD2703" s="9"/>
      <c r="AE2703" s="9"/>
      <c r="AF2703" s="10"/>
      <c r="AG2703" s="11"/>
      <c r="AH2703" s="7"/>
      <c r="AI2703" s="7"/>
    </row>
    <row r="2704" spans="1:35" x14ac:dyDescent="0.2">
      <c r="A2704" s="7"/>
      <c r="B2704" s="8"/>
      <c r="C2704" s="8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9"/>
      <c r="AD2704" s="9"/>
      <c r="AE2704" s="9"/>
      <c r="AF2704" s="10"/>
      <c r="AG2704" s="11"/>
      <c r="AH2704" s="7"/>
      <c r="AI2704" s="7"/>
    </row>
    <row r="2705" spans="1:35" x14ac:dyDescent="0.2">
      <c r="A2705" s="7"/>
      <c r="B2705" s="8"/>
      <c r="C2705" s="8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9"/>
      <c r="AD2705" s="9"/>
      <c r="AE2705" s="9"/>
      <c r="AF2705" s="10"/>
      <c r="AG2705" s="11"/>
      <c r="AH2705" s="7"/>
      <c r="AI2705" s="7"/>
    </row>
    <row r="2706" spans="1:35" x14ac:dyDescent="0.2">
      <c r="A2706" s="7"/>
      <c r="B2706" s="8"/>
      <c r="C2706" s="8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9"/>
      <c r="AD2706" s="9"/>
      <c r="AE2706" s="9"/>
      <c r="AF2706" s="10"/>
      <c r="AG2706" s="11"/>
      <c r="AH2706" s="7"/>
      <c r="AI2706" s="7"/>
    </row>
    <row r="2707" spans="1:35" x14ac:dyDescent="0.2">
      <c r="A2707" s="7"/>
      <c r="B2707" s="8"/>
      <c r="C2707" s="8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9"/>
      <c r="AD2707" s="9"/>
      <c r="AE2707" s="9"/>
      <c r="AF2707" s="10"/>
      <c r="AG2707" s="11"/>
      <c r="AH2707" s="7"/>
      <c r="AI2707" s="7"/>
    </row>
    <row r="2708" spans="1:35" x14ac:dyDescent="0.2">
      <c r="A2708" s="7"/>
      <c r="B2708" s="8"/>
      <c r="C2708" s="8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9"/>
      <c r="AD2708" s="9"/>
      <c r="AE2708" s="9"/>
      <c r="AF2708" s="10"/>
      <c r="AG2708" s="11"/>
      <c r="AH2708" s="7"/>
      <c r="AI2708" s="7"/>
    </row>
    <row r="2709" spans="1:35" x14ac:dyDescent="0.2">
      <c r="A2709" s="7"/>
      <c r="B2709" s="8"/>
      <c r="C2709" s="8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9"/>
      <c r="AD2709" s="9"/>
      <c r="AE2709" s="9"/>
      <c r="AF2709" s="10"/>
      <c r="AG2709" s="11"/>
      <c r="AH2709" s="7"/>
      <c r="AI2709" s="7"/>
    </row>
    <row r="2710" spans="1:35" x14ac:dyDescent="0.2">
      <c r="A2710" s="7"/>
      <c r="B2710" s="8"/>
      <c r="C2710" s="8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9"/>
      <c r="AD2710" s="9"/>
      <c r="AE2710" s="9"/>
      <c r="AF2710" s="10"/>
      <c r="AG2710" s="11"/>
      <c r="AH2710" s="7"/>
      <c r="AI2710" s="7"/>
    </row>
    <row r="2711" spans="1:35" x14ac:dyDescent="0.2">
      <c r="A2711" s="7"/>
      <c r="B2711" s="8"/>
      <c r="C2711" s="8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9"/>
      <c r="AD2711" s="9"/>
      <c r="AE2711" s="9"/>
      <c r="AF2711" s="10"/>
      <c r="AG2711" s="11"/>
      <c r="AH2711" s="7"/>
      <c r="AI2711" s="7"/>
    </row>
    <row r="2712" spans="1:35" x14ac:dyDescent="0.2">
      <c r="A2712" s="7"/>
      <c r="B2712" s="8"/>
      <c r="C2712" s="8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9"/>
      <c r="AD2712" s="9"/>
      <c r="AE2712" s="9"/>
      <c r="AF2712" s="10"/>
      <c r="AG2712" s="11"/>
      <c r="AH2712" s="7"/>
      <c r="AI2712" s="7"/>
    </row>
    <row r="2713" spans="1:35" x14ac:dyDescent="0.2">
      <c r="A2713" s="7"/>
      <c r="B2713" s="8"/>
      <c r="C2713" s="8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9"/>
      <c r="AD2713" s="9"/>
      <c r="AE2713" s="9"/>
      <c r="AF2713" s="10"/>
      <c r="AG2713" s="11"/>
      <c r="AH2713" s="7"/>
      <c r="AI2713" s="7"/>
    </row>
    <row r="2714" spans="1:35" x14ac:dyDescent="0.2">
      <c r="A2714" s="7"/>
      <c r="B2714" s="8"/>
      <c r="C2714" s="8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9"/>
      <c r="AD2714" s="9"/>
      <c r="AE2714" s="9"/>
      <c r="AF2714" s="10"/>
      <c r="AG2714" s="11"/>
      <c r="AH2714" s="7"/>
      <c r="AI2714" s="7"/>
    </row>
    <row r="2715" spans="1:35" x14ac:dyDescent="0.2">
      <c r="A2715" s="7"/>
      <c r="B2715" s="8"/>
      <c r="C2715" s="8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9"/>
      <c r="AD2715" s="9"/>
      <c r="AE2715" s="9"/>
      <c r="AF2715" s="10"/>
      <c r="AG2715" s="11"/>
      <c r="AH2715" s="7"/>
      <c r="AI2715" s="7"/>
    </row>
    <row r="2716" spans="1:35" x14ac:dyDescent="0.2">
      <c r="A2716" s="7"/>
      <c r="B2716" s="8"/>
      <c r="C2716" s="8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9"/>
      <c r="AD2716" s="9"/>
      <c r="AE2716" s="9"/>
      <c r="AF2716" s="10"/>
      <c r="AG2716" s="11"/>
      <c r="AH2716" s="7"/>
      <c r="AI2716" s="7"/>
    </row>
    <row r="2717" spans="1:35" x14ac:dyDescent="0.2">
      <c r="A2717" s="7"/>
      <c r="B2717" s="8"/>
      <c r="C2717" s="8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9"/>
      <c r="AD2717" s="9"/>
      <c r="AE2717" s="9"/>
      <c r="AF2717" s="10"/>
      <c r="AG2717" s="11"/>
      <c r="AH2717" s="7"/>
      <c r="AI2717" s="7"/>
    </row>
    <row r="2718" spans="1:35" x14ac:dyDescent="0.2">
      <c r="A2718" s="7"/>
      <c r="B2718" s="8"/>
      <c r="C2718" s="8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9"/>
      <c r="AD2718" s="9"/>
      <c r="AE2718" s="9"/>
      <c r="AF2718" s="10"/>
      <c r="AG2718" s="11"/>
      <c r="AH2718" s="7"/>
      <c r="AI2718" s="7"/>
    </row>
    <row r="2719" spans="1:35" x14ac:dyDescent="0.2">
      <c r="A2719" s="7"/>
      <c r="B2719" s="8"/>
      <c r="C2719" s="8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9"/>
      <c r="AD2719" s="9"/>
      <c r="AE2719" s="9"/>
      <c r="AF2719" s="10"/>
      <c r="AG2719" s="11"/>
      <c r="AH2719" s="7"/>
      <c r="AI2719" s="7"/>
    </row>
    <row r="2720" spans="1:35" x14ac:dyDescent="0.2">
      <c r="A2720" s="7"/>
      <c r="B2720" s="8"/>
      <c r="C2720" s="8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9"/>
      <c r="AD2720" s="9"/>
      <c r="AE2720" s="9"/>
      <c r="AF2720" s="10"/>
      <c r="AG2720" s="11"/>
      <c r="AH2720" s="7"/>
      <c r="AI2720" s="7"/>
    </row>
    <row r="2721" spans="1:35" x14ac:dyDescent="0.2">
      <c r="A2721" s="7"/>
      <c r="B2721" s="8"/>
      <c r="C2721" s="8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9"/>
      <c r="AD2721" s="9"/>
      <c r="AE2721" s="9"/>
      <c r="AF2721" s="10"/>
      <c r="AG2721" s="11"/>
      <c r="AH2721" s="7"/>
      <c r="AI2721" s="7"/>
    </row>
    <row r="2722" spans="1:35" x14ac:dyDescent="0.2">
      <c r="A2722" s="7"/>
      <c r="B2722" s="8"/>
      <c r="C2722" s="8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9"/>
      <c r="AD2722" s="9"/>
      <c r="AE2722" s="9"/>
      <c r="AF2722" s="10"/>
      <c r="AG2722" s="11"/>
      <c r="AH2722" s="7"/>
      <c r="AI2722" s="7"/>
    </row>
    <row r="2723" spans="1:35" x14ac:dyDescent="0.2">
      <c r="A2723" s="7"/>
      <c r="B2723" s="8"/>
      <c r="C2723" s="8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9"/>
      <c r="AD2723" s="9"/>
      <c r="AE2723" s="9"/>
      <c r="AF2723" s="10"/>
      <c r="AG2723" s="11"/>
      <c r="AH2723" s="7"/>
      <c r="AI2723" s="7"/>
    </row>
    <row r="2724" spans="1:35" x14ac:dyDescent="0.2">
      <c r="A2724" s="7"/>
      <c r="B2724" s="8"/>
      <c r="C2724" s="8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9"/>
      <c r="AD2724" s="9"/>
      <c r="AE2724" s="9"/>
      <c r="AF2724" s="10"/>
      <c r="AG2724" s="11"/>
      <c r="AH2724" s="7"/>
      <c r="AI2724" s="7"/>
    </row>
    <row r="2725" spans="1:35" x14ac:dyDescent="0.2">
      <c r="A2725" s="7"/>
      <c r="B2725" s="8"/>
      <c r="C2725" s="8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9"/>
      <c r="AD2725" s="9"/>
      <c r="AE2725" s="9"/>
      <c r="AF2725" s="10"/>
      <c r="AG2725" s="11"/>
      <c r="AH2725" s="7"/>
      <c r="AI2725" s="7"/>
    </row>
    <row r="2726" spans="1:35" x14ac:dyDescent="0.2">
      <c r="A2726" s="7"/>
      <c r="B2726" s="8"/>
      <c r="C2726" s="8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9"/>
      <c r="AD2726" s="9"/>
      <c r="AE2726" s="9"/>
      <c r="AF2726" s="10"/>
      <c r="AG2726" s="11"/>
      <c r="AH2726" s="7"/>
      <c r="AI2726" s="7"/>
    </row>
    <row r="2727" spans="1:35" x14ac:dyDescent="0.2">
      <c r="A2727" s="7"/>
      <c r="B2727" s="8"/>
      <c r="C2727" s="8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9"/>
      <c r="AD2727" s="9"/>
      <c r="AE2727" s="9"/>
      <c r="AF2727" s="10"/>
      <c r="AG2727" s="11"/>
      <c r="AH2727" s="7"/>
      <c r="AI2727" s="7"/>
    </row>
    <row r="2728" spans="1:35" x14ac:dyDescent="0.2">
      <c r="A2728" s="7"/>
      <c r="B2728" s="8"/>
      <c r="C2728" s="8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9"/>
      <c r="AD2728" s="9"/>
      <c r="AE2728" s="9"/>
      <c r="AF2728" s="10"/>
      <c r="AG2728" s="11"/>
      <c r="AH2728" s="7"/>
      <c r="AI2728" s="7"/>
    </row>
    <row r="2729" spans="1:35" x14ac:dyDescent="0.2">
      <c r="A2729" s="7"/>
      <c r="B2729" s="8"/>
      <c r="C2729" s="8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9"/>
      <c r="AD2729" s="9"/>
      <c r="AE2729" s="9"/>
      <c r="AF2729" s="10"/>
      <c r="AG2729" s="11"/>
      <c r="AH2729" s="7"/>
      <c r="AI2729" s="7"/>
    </row>
    <row r="2730" spans="1:35" x14ac:dyDescent="0.2">
      <c r="A2730" s="7"/>
      <c r="B2730" s="8"/>
      <c r="C2730" s="8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9"/>
      <c r="AD2730" s="9"/>
      <c r="AE2730" s="9"/>
      <c r="AF2730" s="10"/>
      <c r="AG2730" s="11"/>
      <c r="AH2730" s="7"/>
      <c r="AI2730" s="7"/>
    </row>
    <row r="2731" spans="1:35" x14ac:dyDescent="0.2">
      <c r="A2731" s="7"/>
      <c r="B2731" s="8"/>
      <c r="C2731" s="8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9"/>
      <c r="AD2731" s="9"/>
      <c r="AE2731" s="9"/>
      <c r="AF2731" s="10"/>
      <c r="AG2731" s="11"/>
      <c r="AH2731" s="7"/>
      <c r="AI2731" s="7"/>
    </row>
    <row r="2732" spans="1:35" x14ac:dyDescent="0.2">
      <c r="A2732" s="7"/>
      <c r="B2732" s="8"/>
      <c r="C2732" s="8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9"/>
      <c r="AD2732" s="9"/>
      <c r="AE2732" s="9"/>
      <c r="AF2732" s="10"/>
      <c r="AG2732" s="11"/>
      <c r="AH2732" s="7"/>
      <c r="AI2732" s="7"/>
    </row>
    <row r="2733" spans="1:35" x14ac:dyDescent="0.2">
      <c r="A2733" s="7"/>
      <c r="B2733" s="8"/>
      <c r="C2733" s="8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9"/>
      <c r="AD2733" s="9"/>
      <c r="AE2733" s="9"/>
      <c r="AF2733" s="10"/>
      <c r="AG2733" s="11"/>
      <c r="AH2733" s="7"/>
      <c r="AI2733" s="7"/>
    </row>
    <row r="2734" spans="1:35" x14ac:dyDescent="0.2">
      <c r="A2734" s="7"/>
      <c r="B2734" s="8"/>
      <c r="C2734" s="8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9"/>
      <c r="AD2734" s="9"/>
      <c r="AE2734" s="9"/>
      <c r="AF2734" s="10"/>
      <c r="AG2734" s="11"/>
      <c r="AH2734" s="7"/>
      <c r="AI2734" s="7"/>
    </row>
    <row r="2735" spans="1:35" x14ac:dyDescent="0.2">
      <c r="A2735" s="7"/>
      <c r="B2735" s="8"/>
      <c r="C2735" s="8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9"/>
      <c r="AD2735" s="9"/>
      <c r="AE2735" s="9"/>
      <c r="AF2735" s="10"/>
      <c r="AG2735" s="11"/>
      <c r="AH2735" s="7"/>
      <c r="AI2735" s="7"/>
    </row>
    <row r="2736" spans="1:35" x14ac:dyDescent="0.2">
      <c r="A2736" s="7"/>
      <c r="B2736" s="8"/>
      <c r="C2736" s="8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9"/>
      <c r="AD2736" s="9"/>
      <c r="AE2736" s="9"/>
      <c r="AF2736" s="10"/>
      <c r="AG2736" s="11"/>
      <c r="AH2736" s="7"/>
      <c r="AI2736" s="7"/>
    </row>
    <row r="2737" spans="1:35" x14ac:dyDescent="0.2">
      <c r="A2737" s="7"/>
      <c r="B2737" s="8"/>
      <c r="C2737" s="8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9"/>
      <c r="AD2737" s="9"/>
      <c r="AE2737" s="9"/>
      <c r="AF2737" s="10"/>
      <c r="AG2737" s="11"/>
      <c r="AH2737" s="7"/>
      <c r="AI2737" s="7"/>
    </row>
    <row r="2738" spans="1:35" x14ac:dyDescent="0.2">
      <c r="A2738" s="7"/>
      <c r="B2738" s="8"/>
      <c r="C2738" s="8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9"/>
      <c r="AD2738" s="9"/>
      <c r="AE2738" s="9"/>
      <c r="AF2738" s="10"/>
      <c r="AG2738" s="11"/>
      <c r="AH2738" s="7"/>
      <c r="AI2738" s="7"/>
    </row>
    <row r="2739" spans="1:35" x14ac:dyDescent="0.2">
      <c r="A2739" s="7"/>
      <c r="B2739" s="8"/>
      <c r="C2739" s="8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9"/>
      <c r="AD2739" s="9"/>
      <c r="AE2739" s="9"/>
      <c r="AF2739" s="10"/>
      <c r="AG2739" s="11"/>
      <c r="AH2739" s="7"/>
      <c r="AI2739" s="7"/>
    </row>
    <row r="2740" spans="1:35" x14ac:dyDescent="0.2">
      <c r="A2740" s="7"/>
      <c r="B2740" s="8"/>
      <c r="C2740" s="8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9"/>
      <c r="AD2740" s="9"/>
      <c r="AE2740" s="9"/>
      <c r="AF2740" s="10"/>
      <c r="AG2740" s="11"/>
      <c r="AH2740" s="7"/>
      <c r="AI2740" s="7"/>
    </row>
    <row r="2741" spans="1:35" x14ac:dyDescent="0.2">
      <c r="A2741" s="7"/>
      <c r="B2741" s="8"/>
      <c r="C2741" s="8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9"/>
      <c r="AD2741" s="9"/>
      <c r="AE2741" s="9"/>
      <c r="AF2741" s="10"/>
      <c r="AG2741" s="11"/>
      <c r="AH2741" s="7"/>
      <c r="AI2741" s="7"/>
    </row>
    <row r="2742" spans="1:35" x14ac:dyDescent="0.2">
      <c r="A2742" s="7"/>
      <c r="B2742" s="8"/>
      <c r="C2742" s="8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9"/>
      <c r="AD2742" s="9"/>
      <c r="AE2742" s="9"/>
      <c r="AF2742" s="10"/>
      <c r="AG2742" s="11"/>
      <c r="AH2742" s="7"/>
      <c r="AI2742" s="7"/>
    </row>
    <row r="2743" spans="1:35" x14ac:dyDescent="0.2">
      <c r="A2743" s="7"/>
      <c r="B2743" s="8"/>
      <c r="C2743" s="8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9"/>
      <c r="AD2743" s="9"/>
      <c r="AE2743" s="9"/>
      <c r="AF2743" s="10"/>
      <c r="AG2743" s="11"/>
      <c r="AH2743" s="7"/>
      <c r="AI2743" s="7"/>
    </row>
    <row r="2744" spans="1:35" x14ac:dyDescent="0.2">
      <c r="A2744" s="7"/>
      <c r="B2744" s="8"/>
      <c r="C2744" s="8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9"/>
      <c r="AD2744" s="9"/>
      <c r="AE2744" s="9"/>
      <c r="AF2744" s="10"/>
      <c r="AG2744" s="11"/>
      <c r="AH2744" s="7"/>
      <c r="AI2744" s="7"/>
    </row>
    <row r="2745" spans="1:35" x14ac:dyDescent="0.2">
      <c r="A2745" s="7"/>
      <c r="B2745" s="8"/>
      <c r="C2745" s="8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9"/>
      <c r="AD2745" s="9"/>
      <c r="AE2745" s="9"/>
      <c r="AF2745" s="10"/>
      <c r="AG2745" s="11"/>
      <c r="AH2745" s="7"/>
      <c r="AI2745" s="7"/>
    </row>
    <row r="2746" spans="1:35" x14ac:dyDescent="0.2">
      <c r="A2746" s="7"/>
      <c r="B2746" s="8"/>
      <c r="C2746" s="8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9"/>
      <c r="AD2746" s="9"/>
      <c r="AE2746" s="9"/>
      <c r="AF2746" s="10"/>
      <c r="AG2746" s="11"/>
      <c r="AH2746" s="7"/>
      <c r="AI2746" s="7"/>
    </row>
    <row r="2747" spans="1:35" x14ac:dyDescent="0.2">
      <c r="A2747" s="7"/>
      <c r="B2747" s="8"/>
      <c r="C2747" s="8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9"/>
      <c r="AD2747" s="9"/>
      <c r="AE2747" s="9"/>
      <c r="AF2747" s="10"/>
      <c r="AG2747" s="11"/>
      <c r="AH2747" s="7"/>
      <c r="AI2747" s="7"/>
    </row>
    <row r="2748" spans="1:35" x14ac:dyDescent="0.2">
      <c r="A2748" s="7"/>
      <c r="B2748" s="8"/>
      <c r="C2748" s="8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9"/>
      <c r="AD2748" s="9"/>
      <c r="AE2748" s="9"/>
      <c r="AF2748" s="10"/>
      <c r="AG2748" s="11"/>
      <c r="AH2748" s="7"/>
      <c r="AI2748" s="7"/>
    </row>
    <row r="2749" spans="1:35" x14ac:dyDescent="0.2">
      <c r="A2749" s="7"/>
      <c r="B2749" s="8"/>
      <c r="C2749" s="8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9"/>
      <c r="AD2749" s="9"/>
      <c r="AE2749" s="9"/>
      <c r="AF2749" s="10"/>
      <c r="AG2749" s="11"/>
      <c r="AH2749" s="7"/>
      <c r="AI2749" s="7"/>
    </row>
    <row r="2750" spans="1:35" x14ac:dyDescent="0.2">
      <c r="A2750" s="7"/>
      <c r="B2750" s="8"/>
      <c r="C2750" s="8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9"/>
      <c r="AD2750" s="9"/>
      <c r="AE2750" s="9"/>
      <c r="AF2750" s="10"/>
      <c r="AG2750" s="11"/>
      <c r="AH2750" s="7"/>
      <c r="AI2750" s="7"/>
    </row>
    <row r="2751" spans="1:35" x14ac:dyDescent="0.2">
      <c r="A2751" s="7"/>
      <c r="B2751" s="8"/>
      <c r="C2751" s="8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9"/>
      <c r="AD2751" s="9"/>
      <c r="AE2751" s="9"/>
      <c r="AF2751" s="10"/>
      <c r="AG2751" s="11"/>
      <c r="AH2751" s="7"/>
      <c r="AI2751" s="7"/>
    </row>
    <row r="2752" spans="1:35" x14ac:dyDescent="0.2">
      <c r="A2752" s="7"/>
      <c r="B2752" s="8"/>
      <c r="C2752" s="8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9"/>
      <c r="AD2752" s="9"/>
      <c r="AE2752" s="9"/>
      <c r="AF2752" s="10"/>
      <c r="AG2752" s="11"/>
      <c r="AH2752" s="7"/>
      <c r="AI2752" s="7"/>
    </row>
    <row r="2753" spans="1:35" x14ac:dyDescent="0.2">
      <c r="A2753" s="7"/>
      <c r="B2753" s="8"/>
      <c r="C2753" s="8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9"/>
      <c r="AD2753" s="9"/>
      <c r="AE2753" s="9"/>
      <c r="AF2753" s="10"/>
      <c r="AG2753" s="11"/>
      <c r="AH2753" s="7"/>
      <c r="AI2753" s="7"/>
    </row>
    <row r="2754" spans="1:35" x14ac:dyDescent="0.2">
      <c r="A2754" s="7"/>
      <c r="B2754" s="8"/>
      <c r="C2754" s="8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9"/>
      <c r="AD2754" s="9"/>
      <c r="AE2754" s="9"/>
      <c r="AF2754" s="10"/>
      <c r="AG2754" s="11"/>
      <c r="AH2754" s="7"/>
      <c r="AI2754" s="7"/>
    </row>
    <row r="2755" spans="1:35" x14ac:dyDescent="0.2">
      <c r="A2755" s="7"/>
      <c r="B2755" s="8"/>
      <c r="C2755" s="8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9"/>
      <c r="AD2755" s="9"/>
      <c r="AE2755" s="9"/>
      <c r="AF2755" s="10"/>
      <c r="AG2755" s="11"/>
      <c r="AH2755" s="7"/>
      <c r="AI2755" s="7"/>
    </row>
    <row r="2756" spans="1:35" x14ac:dyDescent="0.2">
      <c r="A2756" s="7"/>
      <c r="B2756" s="8"/>
      <c r="C2756" s="8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9"/>
      <c r="AD2756" s="9"/>
      <c r="AE2756" s="9"/>
      <c r="AF2756" s="10"/>
      <c r="AG2756" s="11"/>
      <c r="AH2756" s="7"/>
      <c r="AI2756" s="7"/>
    </row>
    <row r="2757" spans="1:35" x14ac:dyDescent="0.2">
      <c r="A2757" s="7"/>
      <c r="B2757" s="8"/>
      <c r="C2757" s="8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9"/>
      <c r="AD2757" s="9"/>
      <c r="AE2757" s="9"/>
      <c r="AF2757" s="10"/>
      <c r="AG2757" s="11"/>
      <c r="AH2757" s="7"/>
      <c r="AI2757" s="7"/>
    </row>
    <row r="2758" spans="1:35" x14ac:dyDescent="0.2">
      <c r="A2758" s="7"/>
      <c r="B2758" s="8"/>
      <c r="C2758" s="8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9"/>
      <c r="AD2758" s="9"/>
      <c r="AE2758" s="9"/>
      <c r="AF2758" s="10"/>
      <c r="AG2758" s="11"/>
      <c r="AH2758" s="7"/>
      <c r="AI2758" s="7"/>
    </row>
    <row r="2759" spans="1:35" x14ac:dyDescent="0.2">
      <c r="A2759" s="7"/>
      <c r="B2759" s="8"/>
      <c r="C2759" s="8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9"/>
      <c r="AD2759" s="9"/>
      <c r="AE2759" s="9"/>
      <c r="AF2759" s="10"/>
      <c r="AG2759" s="11"/>
      <c r="AH2759" s="7"/>
      <c r="AI2759" s="7"/>
    </row>
    <row r="2760" spans="1:35" x14ac:dyDescent="0.2">
      <c r="A2760" s="7"/>
      <c r="B2760" s="8"/>
      <c r="C2760" s="8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9"/>
      <c r="AD2760" s="9"/>
      <c r="AE2760" s="9"/>
      <c r="AF2760" s="10"/>
      <c r="AG2760" s="11"/>
      <c r="AH2760" s="7"/>
      <c r="AI2760" s="7"/>
    </row>
    <row r="2761" spans="1:35" x14ac:dyDescent="0.2">
      <c r="A2761" s="7"/>
      <c r="B2761" s="8"/>
      <c r="C2761" s="8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9"/>
      <c r="AD2761" s="9"/>
      <c r="AE2761" s="9"/>
      <c r="AF2761" s="10"/>
      <c r="AG2761" s="11"/>
      <c r="AH2761" s="7"/>
      <c r="AI2761" s="7"/>
    </row>
    <row r="2762" spans="1:35" x14ac:dyDescent="0.2">
      <c r="A2762" s="7"/>
      <c r="B2762" s="8"/>
      <c r="C2762" s="8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9"/>
      <c r="AD2762" s="9"/>
      <c r="AE2762" s="9"/>
      <c r="AF2762" s="10"/>
      <c r="AG2762" s="11"/>
      <c r="AH2762" s="7"/>
      <c r="AI2762" s="7"/>
    </row>
    <row r="2763" spans="1:35" x14ac:dyDescent="0.2">
      <c r="A2763" s="7"/>
      <c r="B2763" s="8"/>
      <c r="C2763" s="8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9"/>
      <c r="AD2763" s="9"/>
      <c r="AE2763" s="9"/>
      <c r="AF2763" s="10"/>
      <c r="AG2763" s="11"/>
      <c r="AH2763" s="7"/>
      <c r="AI2763" s="7"/>
    </row>
    <row r="2764" spans="1:35" x14ac:dyDescent="0.2">
      <c r="A2764" s="7"/>
      <c r="B2764" s="8"/>
      <c r="C2764" s="8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9"/>
      <c r="AD2764" s="9"/>
      <c r="AE2764" s="9"/>
      <c r="AF2764" s="10"/>
      <c r="AG2764" s="11"/>
      <c r="AH2764" s="7"/>
      <c r="AI2764" s="7"/>
    </row>
    <row r="2765" spans="1:35" x14ac:dyDescent="0.2">
      <c r="A2765" s="7"/>
      <c r="B2765" s="8"/>
      <c r="C2765" s="8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9"/>
      <c r="AD2765" s="9"/>
      <c r="AE2765" s="9"/>
      <c r="AF2765" s="10"/>
      <c r="AG2765" s="11"/>
      <c r="AH2765" s="7"/>
      <c r="AI2765" s="7"/>
    </row>
    <row r="2766" spans="1:35" x14ac:dyDescent="0.2">
      <c r="A2766" s="7"/>
      <c r="B2766" s="8"/>
      <c r="C2766" s="8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9"/>
      <c r="AD2766" s="9"/>
      <c r="AE2766" s="9"/>
      <c r="AF2766" s="10"/>
      <c r="AG2766" s="11"/>
      <c r="AH2766" s="7"/>
      <c r="AI2766" s="7"/>
    </row>
    <row r="2767" spans="1:35" x14ac:dyDescent="0.2">
      <c r="A2767" s="7"/>
      <c r="B2767" s="8"/>
      <c r="C2767" s="8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9"/>
      <c r="AD2767" s="9"/>
      <c r="AE2767" s="9"/>
      <c r="AF2767" s="10"/>
      <c r="AG2767" s="11"/>
      <c r="AH2767" s="7"/>
      <c r="AI2767" s="7"/>
    </row>
    <row r="2768" spans="1:35" x14ac:dyDescent="0.2">
      <c r="A2768" s="7"/>
      <c r="B2768" s="8"/>
      <c r="C2768" s="8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9"/>
      <c r="AD2768" s="9"/>
      <c r="AE2768" s="9"/>
      <c r="AF2768" s="10"/>
      <c r="AG2768" s="11"/>
      <c r="AH2768" s="7"/>
      <c r="AI2768" s="7"/>
    </row>
    <row r="2769" spans="1:35" x14ac:dyDescent="0.2">
      <c r="A2769" s="7"/>
      <c r="B2769" s="8"/>
      <c r="C2769" s="8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9"/>
      <c r="AD2769" s="9"/>
      <c r="AE2769" s="9"/>
      <c r="AF2769" s="10"/>
      <c r="AG2769" s="11"/>
      <c r="AH2769" s="7"/>
      <c r="AI2769" s="7"/>
    </row>
    <row r="2770" spans="1:35" x14ac:dyDescent="0.2">
      <c r="A2770" s="7"/>
      <c r="B2770" s="8"/>
      <c r="C2770" s="8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9"/>
      <c r="AD2770" s="9"/>
      <c r="AE2770" s="9"/>
      <c r="AF2770" s="10"/>
      <c r="AG2770" s="11"/>
      <c r="AH2770" s="7"/>
      <c r="AI2770" s="7"/>
    </row>
    <row r="2771" spans="1:35" x14ac:dyDescent="0.2">
      <c r="A2771" s="7"/>
      <c r="B2771" s="8"/>
      <c r="C2771" s="8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9"/>
      <c r="AD2771" s="9"/>
      <c r="AE2771" s="9"/>
      <c r="AF2771" s="10"/>
      <c r="AG2771" s="11"/>
      <c r="AH2771" s="7"/>
      <c r="AI2771" s="7"/>
    </row>
    <row r="2772" spans="1:35" x14ac:dyDescent="0.2">
      <c r="A2772" s="7"/>
      <c r="B2772" s="8"/>
      <c r="C2772" s="8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9"/>
      <c r="AD2772" s="9"/>
      <c r="AE2772" s="9"/>
      <c r="AF2772" s="10"/>
      <c r="AG2772" s="11"/>
      <c r="AH2772" s="7"/>
      <c r="AI2772" s="7"/>
    </row>
    <row r="2773" spans="1:35" x14ac:dyDescent="0.2">
      <c r="A2773" s="7"/>
      <c r="B2773" s="8"/>
      <c r="C2773" s="8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9"/>
      <c r="AD2773" s="9"/>
      <c r="AE2773" s="9"/>
      <c r="AF2773" s="10"/>
      <c r="AG2773" s="11"/>
      <c r="AH2773" s="7"/>
      <c r="AI2773" s="7"/>
    </row>
    <row r="2774" spans="1:35" x14ac:dyDescent="0.2">
      <c r="A2774" s="7"/>
      <c r="B2774" s="8"/>
      <c r="C2774" s="8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9"/>
      <c r="AD2774" s="9"/>
      <c r="AE2774" s="9"/>
      <c r="AF2774" s="10"/>
      <c r="AG2774" s="11"/>
      <c r="AH2774" s="7"/>
      <c r="AI2774" s="7"/>
    </row>
    <row r="2775" spans="1:35" x14ac:dyDescent="0.2">
      <c r="A2775" s="7"/>
      <c r="B2775" s="8"/>
      <c r="C2775" s="8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9"/>
      <c r="AD2775" s="9"/>
      <c r="AE2775" s="9"/>
      <c r="AF2775" s="10"/>
      <c r="AG2775" s="11"/>
      <c r="AH2775" s="7"/>
      <c r="AI2775" s="7"/>
    </row>
    <row r="2776" spans="1:35" x14ac:dyDescent="0.2">
      <c r="A2776" s="7"/>
      <c r="B2776" s="8"/>
      <c r="C2776" s="8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9"/>
      <c r="AD2776" s="9"/>
      <c r="AE2776" s="9"/>
      <c r="AF2776" s="10"/>
      <c r="AG2776" s="11"/>
      <c r="AH2776" s="7"/>
      <c r="AI2776" s="7"/>
    </row>
    <row r="2777" spans="1:35" x14ac:dyDescent="0.2">
      <c r="A2777" s="7"/>
      <c r="B2777" s="8"/>
      <c r="C2777" s="8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9"/>
      <c r="AD2777" s="9"/>
      <c r="AE2777" s="9"/>
      <c r="AF2777" s="10"/>
      <c r="AG2777" s="11"/>
      <c r="AH2777" s="7"/>
      <c r="AI2777" s="7"/>
    </row>
    <row r="2778" spans="1:35" x14ac:dyDescent="0.2">
      <c r="A2778" s="7"/>
      <c r="B2778" s="8"/>
      <c r="C2778" s="8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9"/>
      <c r="AD2778" s="9"/>
      <c r="AE2778" s="9"/>
      <c r="AF2778" s="10"/>
      <c r="AG2778" s="11"/>
      <c r="AH2778" s="7"/>
      <c r="AI2778" s="7"/>
    </row>
    <row r="2779" spans="1:35" x14ac:dyDescent="0.2">
      <c r="A2779" s="7"/>
      <c r="B2779" s="8"/>
      <c r="C2779" s="8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9"/>
      <c r="AD2779" s="9"/>
      <c r="AE2779" s="9"/>
      <c r="AF2779" s="10"/>
      <c r="AG2779" s="11"/>
      <c r="AH2779" s="7"/>
      <c r="AI2779" s="7"/>
    </row>
    <row r="2780" spans="1:35" x14ac:dyDescent="0.2">
      <c r="A2780" s="7"/>
      <c r="B2780" s="8"/>
      <c r="C2780" s="8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9"/>
      <c r="AD2780" s="9"/>
      <c r="AE2780" s="9"/>
      <c r="AF2780" s="10"/>
      <c r="AG2780" s="11"/>
      <c r="AH2780" s="7"/>
      <c r="AI2780" s="7"/>
    </row>
    <row r="2781" spans="1:35" x14ac:dyDescent="0.2">
      <c r="A2781" s="7"/>
      <c r="B2781" s="8"/>
      <c r="C2781" s="8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9"/>
      <c r="AD2781" s="9"/>
      <c r="AE2781" s="9"/>
      <c r="AF2781" s="10"/>
      <c r="AG2781" s="11"/>
      <c r="AH2781" s="7"/>
      <c r="AI2781" s="7"/>
    </row>
    <row r="2782" spans="1:35" x14ac:dyDescent="0.2">
      <c r="A2782" s="7"/>
      <c r="B2782" s="8"/>
      <c r="C2782" s="8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9"/>
      <c r="AD2782" s="9"/>
      <c r="AE2782" s="9"/>
      <c r="AF2782" s="10"/>
      <c r="AG2782" s="11"/>
      <c r="AH2782" s="7"/>
      <c r="AI2782" s="7"/>
    </row>
    <row r="2783" spans="1:35" x14ac:dyDescent="0.2">
      <c r="A2783" s="7"/>
      <c r="B2783" s="8"/>
      <c r="C2783" s="8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9"/>
      <c r="AD2783" s="9"/>
      <c r="AE2783" s="9"/>
      <c r="AF2783" s="10"/>
      <c r="AG2783" s="11"/>
      <c r="AH2783" s="7"/>
      <c r="AI2783" s="7"/>
    </row>
    <row r="2784" spans="1:35" x14ac:dyDescent="0.2">
      <c r="A2784" s="7"/>
      <c r="B2784" s="8"/>
      <c r="C2784" s="8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9"/>
      <c r="AD2784" s="9"/>
      <c r="AE2784" s="9"/>
      <c r="AF2784" s="10"/>
      <c r="AG2784" s="11"/>
      <c r="AH2784" s="7"/>
      <c r="AI2784" s="7"/>
    </row>
    <row r="2785" spans="1:35" x14ac:dyDescent="0.2">
      <c r="A2785" s="7"/>
      <c r="B2785" s="8"/>
      <c r="C2785" s="8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9"/>
      <c r="AD2785" s="9"/>
      <c r="AE2785" s="9"/>
      <c r="AF2785" s="10"/>
      <c r="AG2785" s="11"/>
      <c r="AH2785" s="7"/>
      <c r="AI2785" s="7"/>
    </row>
    <row r="2786" spans="1:35" x14ac:dyDescent="0.2">
      <c r="A2786" s="7"/>
      <c r="B2786" s="8"/>
      <c r="C2786" s="8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9"/>
      <c r="AD2786" s="9"/>
      <c r="AE2786" s="9"/>
      <c r="AF2786" s="10"/>
      <c r="AG2786" s="11"/>
      <c r="AH2786" s="7"/>
      <c r="AI2786" s="7"/>
    </row>
    <row r="2787" spans="1:35" x14ac:dyDescent="0.2">
      <c r="A2787" s="7"/>
      <c r="B2787" s="8"/>
      <c r="C2787" s="8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9"/>
      <c r="AD2787" s="9"/>
      <c r="AE2787" s="9"/>
      <c r="AF2787" s="10"/>
      <c r="AG2787" s="11"/>
      <c r="AH2787" s="7"/>
      <c r="AI2787" s="7"/>
    </row>
    <row r="2788" spans="1:35" x14ac:dyDescent="0.2">
      <c r="A2788" s="7"/>
      <c r="B2788" s="8"/>
      <c r="C2788" s="8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9"/>
      <c r="AD2788" s="9"/>
      <c r="AE2788" s="9"/>
      <c r="AF2788" s="10"/>
      <c r="AG2788" s="11"/>
      <c r="AH2788" s="7"/>
      <c r="AI2788" s="7"/>
    </row>
    <row r="2789" spans="1:35" x14ac:dyDescent="0.2">
      <c r="A2789" s="7"/>
      <c r="B2789" s="8"/>
      <c r="C2789" s="8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9"/>
      <c r="AD2789" s="9"/>
      <c r="AE2789" s="9"/>
      <c r="AF2789" s="10"/>
      <c r="AG2789" s="11"/>
      <c r="AH2789" s="7"/>
      <c r="AI2789" s="7"/>
    </row>
    <row r="2790" spans="1:35" x14ac:dyDescent="0.2">
      <c r="A2790" s="7"/>
      <c r="B2790" s="8"/>
      <c r="C2790" s="8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9"/>
      <c r="AD2790" s="9"/>
      <c r="AE2790" s="9"/>
      <c r="AF2790" s="10"/>
      <c r="AG2790" s="11"/>
      <c r="AH2790" s="7"/>
      <c r="AI2790" s="7"/>
    </row>
    <row r="2791" spans="1:35" x14ac:dyDescent="0.2">
      <c r="A2791" s="7"/>
      <c r="B2791" s="8"/>
      <c r="C2791" s="8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9"/>
      <c r="AD2791" s="9"/>
      <c r="AE2791" s="9"/>
      <c r="AF2791" s="10"/>
      <c r="AG2791" s="11"/>
      <c r="AH2791" s="7"/>
      <c r="AI2791" s="7"/>
    </row>
    <row r="2792" spans="1:35" x14ac:dyDescent="0.2">
      <c r="A2792" s="7"/>
      <c r="B2792" s="8"/>
      <c r="C2792" s="8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9"/>
      <c r="AD2792" s="9"/>
      <c r="AE2792" s="9"/>
      <c r="AF2792" s="10"/>
      <c r="AG2792" s="11"/>
      <c r="AH2792" s="7"/>
      <c r="AI2792" s="7"/>
    </row>
    <row r="2793" spans="1:35" x14ac:dyDescent="0.2">
      <c r="A2793" s="7"/>
      <c r="B2793" s="8"/>
      <c r="C2793" s="8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9"/>
      <c r="AD2793" s="9"/>
      <c r="AE2793" s="9"/>
      <c r="AF2793" s="10"/>
      <c r="AG2793" s="11"/>
      <c r="AH2793" s="7"/>
      <c r="AI2793" s="7"/>
    </row>
    <row r="2794" spans="1:35" x14ac:dyDescent="0.2">
      <c r="A2794" s="7"/>
      <c r="B2794" s="8"/>
      <c r="C2794" s="8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9"/>
      <c r="AD2794" s="9"/>
      <c r="AE2794" s="9"/>
      <c r="AF2794" s="10"/>
      <c r="AG2794" s="11"/>
      <c r="AH2794" s="7"/>
      <c r="AI2794" s="7"/>
    </row>
    <row r="2795" spans="1:35" x14ac:dyDescent="0.2">
      <c r="A2795" s="7"/>
      <c r="B2795" s="8"/>
      <c r="C2795" s="8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9"/>
      <c r="AD2795" s="9"/>
      <c r="AE2795" s="9"/>
      <c r="AF2795" s="10"/>
      <c r="AG2795" s="11"/>
      <c r="AH2795" s="7"/>
      <c r="AI2795" s="7"/>
    </row>
    <row r="2796" spans="1:35" x14ac:dyDescent="0.2">
      <c r="A2796" s="7"/>
      <c r="B2796" s="8"/>
      <c r="C2796" s="8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9"/>
      <c r="AD2796" s="9"/>
      <c r="AE2796" s="9"/>
      <c r="AF2796" s="10"/>
      <c r="AG2796" s="11"/>
      <c r="AH2796" s="7"/>
      <c r="AI2796" s="7"/>
    </row>
    <row r="2797" spans="1:35" x14ac:dyDescent="0.2">
      <c r="A2797" s="7"/>
      <c r="B2797" s="8"/>
      <c r="C2797" s="8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9"/>
      <c r="AD2797" s="9"/>
      <c r="AE2797" s="9"/>
      <c r="AF2797" s="10"/>
      <c r="AG2797" s="11"/>
      <c r="AH2797" s="7"/>
      <c r="AI2797" s="7"/>
    </row>
    <row r="2798" spans="1:35" x14ac:dyDescent="0.2">
      <c r="A2798" s="7"/>
      <c r="B2798" s="8"/>
      <c r="C2798" s="8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9"/>
      <c r="AD2798" s="9"/>
      <c r="AE2798" s="9"/>
      <c r="AF2798" s="10"/>
      <c r="AG2798" s="11"/>
      <c r="AH2798" s="7"/>
      <c r="AI2798" s="7"/>
    </row>
    <row r="2799" spans="1:35" x14ac:dyDescent="0.2">
      <c r="A2799" s="7"/>
      <c r="B2799" s="8"/>
      <c r="C2799" s="8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9"/>
      <c r="AD2799" s="9"/>
      <c r="AE2799" s="9"/>
      <c r="AF2799" s="10"/>
      <c r="AG2799" s="11"/>
      <c r="AH2799" s="7"/>
      <c r="AI2799" s="7"/>
    </row>
    <row r="2800" spans="1:35" x14ac:dyDescent="0.2">
      <c r="A2800" s="7"/>
      <c r="B2800" s="8"/>
      <c r="C2800" s="8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9"/>
      <c r="AD2800" s="9"/>
      <c r="AE2800" s="9"/>
      <c r="AF2800" s="10"/>
      <c r="AG2800" s="11"/>
      <c r="AH2800" s="7"/>
      <c r="AI2800" s="7"/>
    </row>
    <row r="2801" spans="1:35" x14ac:dyDescent="0.2">
      <c r="A2801" s="7"/>
      <c r="B2801" s="8"/>
      <c r="C2801" s="8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9"/>
      <c r="AD2801" s="9"/>
      <c r="AE2801" s="9"/>
      <c r="AF2801" s="10"/>
      <c r="AG2801" s="11"/>
      <c r="AH2801" s="7"/>
      <c r="AI2801" s="7"/>
    </row>
    <row r="2802" spans="1:35" x14ac:dyDescent="0.2">
      <c r="A2802" s="7"/>
      <c r="B2802" s="8"/>
      <c r="C2802" s="8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9"/>
      <c r="AD2802" s="9"/>
      <c r="AE2802" s="9"/>
      <c r="AF2802" s="10"/>
      <c r="AG2802" s="11"/>
      <c r="AH2802" s="7"/>
      <c r="AI2802" s="7"/>
    </row>
    <row r="2803" spans="1:35" x14ac:dyDescent="0.2">
      <c r="A2803" s="7"/>
      <c r="B2803" s="8"/>
      <c r="C2803" s="8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9"/>
      <c r="AD2803" s="9"/>
      <c r="AE2803" s="9"/>
      <c r="AF2803" s="10"/>
      <c r="AG2803" s="11"/>
      <c r="AH2803" s="7"/>
      <c r="AI2803" s="7"/>
    </row>
    <row r="2804" spans="1:35" x14ac:dyDescent="0.2">
      <c r="A2804" s="7"/>
      <c r="B2804" s="8"/>
      <c r="C2804" s="8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9"/>
      <c r="AD2804" s="9"/>
      <c r="AE2804" s="9"/>
      <c r="AF2804" s="10"/>
      <c r="AG2804" s="11"/>
      <c r="AH2804" s="7"/>
      <c r="AI2804" s="7"/>
    </row>
    <row r="2805" spans="1:35" x14ac:dyDescent="0.2">
      <c r="A2805" s="7"/>
      <c r="B2805" s="8"/>
      <c r="C2805" s="8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9"/>
      <c r="AD2805" s="9"/>
      <c r="AE2805" s="9"/>
      <c r="AF2805" s="10"/>
      <c r="AG2805" s="11"/>
      <c r="AH2805" s="7"/>
      <c r="AI2805" s="7"/>
    </row>
    <row r="2806" spans="1:35" x14ac:dyDescent="0.2">
      <c r="A2806" s="7"/>
      <c r="B2806" s="8"/>
      <c r="C2806" s="8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9"/>
      <c r="AD2806" s="9"/>
      <c r="AE2806" s="9"/>
      <c r="AF2806" s="10"/>
      <c r="AG2806" s="11"/>
      <c r="AH2806" s="7"/>
      <c r="AI2806" s="7"/>
    </row>
    <row r="2807" spans="1:35" x14ac:dyDescent="0.2">
      <c r="A2807" s="7"/>
      <c r="B2807" s="8"/>
      <c r="C2807" s="8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9"/>
      <c r="AD2807" s="9"/>
      <c r="AE2807" s="9"/>
      <c r="AF2807" s="10"/>
      <c r="AG2807" s="11"/>
      <c r="AH2807" s="7"/>
      <c r="AI2807" s="7"/>
    </row>
    <row r="2808" spans="1:35" x14ac:dyDescent="0.2">
      <c r="A2808" s="7"/>
      <c r="B2808" s="8"/>
      <c r="C2808" s="8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9"/>
      <c r="AD2808" s="9"/>
      <c r="AE2808" s="9"/>
      <c r="AF2808" s="10"/>
      <c r="AG2808" s="11"/>
      <c r="AH2808" s="7"/>
      <c r="AI2808" s="7"/>
    </row>
    <row r="2809" spans="1:35" x14ac:dyDescent="0.2">
      <c r="A2809" s="7"/>
      <c r="B2809" s="8"/>
      <c r="C2809" s="8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9"/>
      <c r="AD2809" s="9"/>
      <c r="AE2809" s="9"/>
      <c r="AF2809" s="10"/>
      <c r="AG2809" s="11"/>
      <c r="AH2809" s="7"/>
      <c r="AI2809" s="7"/>
    </row>
    <row r="2810" spans="1:35" x14ac:dyDescent="0.2">
      <c r="A2810" s="7"/>
      <c r="B2810" s="8"/>
      <c r="C2810" s="8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9"/>
      <c r="AD2810" s="9"/>
      <c r="AE2810" s="9"/>
      <c r="AF2810" s="10"/>
      <c r="AG2810" s="11"/>
      <c r="AH2810" s="7"/>
      <c r="AI2810" s="7"/>
    </row>
    <row r="2811" spans="1:35" x14ac:dyDescent="0.2">
      <c r="A2811" s="7"/>
      <c r="B2811" s="8"/>
      <c r="C2811" s="8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9"/>
      <c r="AD2811" s="9"/>
      <c r="AE2811" s="9"/>
      <c r="AF2811" s="10"/>
      <c r="AG2811" s="11"/>
      <c r="AH2811" s="7"/>
      <c r="AI2811" s="7"/>
    </row>
    <row r="2812" spans="1:35" x14ac:dyDescent="0.2">
      <c r="A2812" s="7"/>
      <c r="B2812" s="8"/>
      <c r="C2812" s="8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9"/>
      <c r="AD2812" s="9"/>
      <c r="AE2812" s="9"/>
      <c r="AF2812" s="10"/>
      <c r="AG2812" s="11"/>
      <c r="AH2812" s="7"/>
      <c r="AI2812" s="7"/>
    </row>
    <row r="2813" spans="1:35" x14ac:dyDescent="0.2">
      <c r="A2813" s="7"/>
      <c r="B2813" s="8"/>
      <c r="C2813" s="8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9"/>
      <c r="AD2813" s="9"/>
      <c r="AE2813" s="9"/>
      <c r="AF2813" s="10"/>
      <c r="AG2813" s="11"/>
      <c r="AH2813" s="7"/>
      <c r="AI2813" s="7"/>
    </row>
    <row r="2814" spans="1:35" x14ac:dyDescent="0.2">
      <c r="A2814" s="7"/>
      <c r="B2814" s="8"/>
      <c r="C2814" s="8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9"/>
      <c r="AD2814" s="9"/>
      <c r="AE2814" s="9"/>
      <c r="AF2814" s="10"/>
      <c r="AG2814" s="11"/>
      <c r="AH2814" s="7"/>
      <c r="AI2814" s="7"/>
    </row>
    <row r="2815" spans="1:35" x14ac:dyDescent="0.2">
      <c r="A2815" s="7"/>
      <c r="B2815" s="8"/>
      <c r="C2815" s="8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9"/>
      <c r="AD2815" s="9"/>
      <c r="AE2815" s="9"/>
      <c r="AF2815" s="10"/>
      <c r="AG2815" s="11"/>
      <c r="AH2815" s="7"/>
      <c r="AI2815" s="7"/>
    </row>
    <row r="2816" spans="1:35" x14ac:dyDescent="0.2">
      <c r="A2816" s="7"/>
      <c r="B2816" s="8"/>
      <c r="C2816" s="8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9"/>
      <c r="AD2816" s="9"/>
      <c r="AE2816" s="9"/>
      <c r="AF2816" s="10"/>
      <c r="AG2816" s="11"/>
      <c r="AH2816" s="7"/>
      <c r="AI2816" s="7"/>
    </row>
    <row r="2817" spans="1:35" x14ac:dyDescent="0.2">
      <c r="A2817" s="7"/>
      <c r="B2817" s="8"/>
      <c r="C2817" s="8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9"/>
      <c r="AD2817" s="9"/>
      <c r="AE2817" s="9"/>
      <c r="AF2817" s="10"/>
      <c r="AG2817" s="11"/>
      <c r="AH2817" s="7"/>
      <c r="AI2817" s="7"/>
    </row>
    <row r="2818" spans="1:35" x14ac:dyDescent="0.2">
      <c r="A2818" s="7"/>
      <c r="B2818" s="8"/>
      <c r="C2818" s="8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9"/>
      <c r="AD2818" s="9"/>
      <c r="AE2818" s="9"/>
      <c r="AF2818" s="10"/>
      <c r="AG2818" s="11"/>
      <c r="AH2818" s="7"/>
      <c r="AI2818" s="7"/>
    </row>
    <row r="2819" spans="1:35" x14ac:dyDescent="0.2">
      <c r="A2819" s="7"/>
      <c r="B2819" s="8"/>
      <c r="C2819" s="8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9"/>
      <c r="AD2819" s="9"/>
      <c r="AE2819" s="9"/>
      <c r="AF2819" s="10"/>
      <c r="AG2819" s="11"/>
      <c r="AH2819" s="7"/>
      <c r="AI2819" s="7"/>
    </row>
    <row r="2820" spans="1:35" x14ac:dyDescent="0.2">
      <c r="A2820" s="7"/>
      <c r="B2820" s="8"/>
      <c r="C2820" s="8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9"/>
      <c r="AD2820" s="9"/>
      <c r="AE2820" s="9"/>
      <c r="AF2820" s="10"/>
      <c r="AG2820" s="11"/>
      <c r="AH2820" s="7"/>
      <c r="AI2820" s="7"/>
    </row>
    <row r="2821" spans="1:35" x14ac:dyDescent="0.2">
      <c r="A2821" s="7"/>
      <c r="B2821" s="8"/>
      <c r="C2821" s="8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9"/>
      <c r="AD2821" s="9"/>
      <c r="AE2821" s="9"/>
      <c r="AF2821" s="10"/>
      <c r="AG2821" s="11"/>
      <c r="AH2821" s="7"/>
      <c r="AI2821" s="7"/>
    </row>
    <row r="2822" spans="1:35" x14ac:dyDescent="0.2">
      <c r="A2822" s="7"/>
      <c r="B2822" s="8"/>
      <c r="C2822" s="8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9"/>
      <c r="AD2822" s="9"/>
      <c r="AE2822" s="9"/>
      <c r="AF2822" s="10"/>
      <c r="AG2822" s="11"/>
      <c r="AH2822" s="7"/>
      <c r="AI2822" s="7"/>
    </row>
    <row r="2823" spans="1:35" x14ac:dyDescent="0.2">
      <c r="A2823" s="7"/>
      <c r="B2823" s="8"/>
      <c r="C2823" s="8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9"/>
      <c r="AD2823" s="9"/>
      <c r="AE2823" s="9"/>
      <c r="AF2823" s="10"/>
      <c r="AG2823" s="11"/>
      <c r="AH2823" s="7"/>
      <c r="AI2823" s="7"/>
    </row>
    <row r="2824" spans="1:35" x14ac:dyDescent="0.2">
      <c r="A2824" s="7"/>
      <c r="B2824" s="8"/>
      <c r="C2824" s="8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9"/>
      <c r="AD2824" s="9"/>
      <c r="AE2824" s="9"/>
      <c r="AF2824" s="10"/>
      <c r="AG2824" s="11"/>
      <c r="AH2824" s="7"/>
      <c r="AI2824" s="7"/>
    </row>
    <row r="2825" spans="1:35" x14ac:dyDescent="0.2">
      <c r="A2825" s="7"/>
      <c r="B2825" s="8"/>
      <c r="C2825" s="8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9"/>
      <c r="AD2825" s="9"/>
      <c r="AE2825" s="9"/>
      <c r="AF2825" s="10"/>
      <c r="AG2825" s="11"/>
      <c r="AH2825" s="7"/>
      <c r="AI2825" s="7"/>
    </row>
    <row r="2826" spans="1:35" x14ac:dyDescent="0.2">
      <c r="A2826" s="7"/>
      <c r="B2826" s="8"/>
      <c r="C2826" s="8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9"/>
      <c r="AD2826" s="9"/>
      <c r="AE2826" s="9"/>
      <c r="AF2826" s="10"/>
      <c r="AG2826" s="11"/>
      <c r="AH2826" s="7"/>
      <c r="AI2826" s="7"/>
    </row>
    <row r="2827" spans="1:35" x14ac:dyDescent="0.2">
      <c r="A2827" s="7"/>
      <c r="B2827" s="8"/>
      <c r="C2827" s="8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9"/>
      <c r="AD2827" s="9"/>
      <c r="AE2827" s="9"/>
      <c r="AF2827" s="10"/>
      <c r="AG2827" s="11"/>
      <c r="AH2827" s="7"/>
      <c r="AI2827" s="7"/>
    </row>
    <row r="2828" spans="1:35" x14ac:dyDescent="0.2">
      <c r="A2828" s="7"/>
      <c r="B2828" s="8"/>
      <c r="C2828" s="8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9"/>
      <c r="AD2828" s="9"/>
      <c r="AE2828" s="9"/>
      <c r="AF2828" s="10"/>
      <c r="AG2828" s="11"/>
      <c r="AH2828" s="7"/>
      <c r="AI2828" s="7"/>
    </row>
    <row r="2829" spans="1:35" x14ac:dyDescent="0.2">
      <c r="A2829" s="7"/>
      <c r="B2829" s="8"/>
      <c r="C2829" s="8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9"/>
      <c r="AD2829" s="9"/>
      <c r="AE2829" s="9"/>
      <c r="AF2829" s="10"/>
      <c r="AG2829" s="11"/>
      <c r="AH2829" s="7"/>
      <c r="AI2829" s="7"/>
    </row>
    <row r="2830" spans="1:35" x14ac:dyDescent="0.2">
      <c r="A2830" s="7"/>
      <c r="B2830" s="8"/>
      <c r="C2830" s="8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9"/>
      <c r="AD2830" s="9"/>
      <c r="AE2830" s="9"/>
      <c r="AF2830" s="10"/>
      <c r="AG2830" s="11"/>
      <c r="AH2830" s="7"/>
      <c r="AI2830" s="7"/>
    </row>
    <row r="2831" spans="1:35" x14ac:dyDescent="0.2">
      <c r="A2831" s="7"/>
      <c r="B2831" s="8"/>
      <c r="C2831" s="8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9"/>
      <c r="AD2831" s="9"/>
      <c r="AE2831" s="9"/>
      <c r="AF2831" s="10"/>
      <c r="AG2831" s="11"/>
      <c r="AH2831" s="7"/>
      <c r="AI2831" s="7"/>
    </row>
    <row r="2832" spans="1:35" x14ac:dyDescent="0.2">
      <c r="A2832" s="7"/>
      <c r="B2832" s="8"/>
      <c r="C2832" s="8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9"/>
      <c r="AD2832" s="9"/>
      <c r="AE2832" s="9"/>
      <c r="AF2832" s="10"/>
      <c r="AG2832" s="11"/>
      <c r="AH2832" s="7"/>
      <c r="AI2832" s="7"/>
    </row>
    <row r="2833" spans="1:35" x14ac:dyDescent="0.2">
      <c r="A2833" s="7"/>
      <c r="B2833" s="8"/>
      <c r="C2833" s="8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9"/>
      <c r="AD2833" s="9"/>
      <c r="AE2833" s="9"/>
      <c r="AF2833" s="10"/>
      <c r="AG2833" s="11"/>
      <c r="AH2833" s="7"/>
      <c r="AI2833" s="7"/>
    </row>
    <row r="2834" spans="1:35" x14ac:dyDescent="0.2">
      <c r="A2834" s="7"/>
      <c r="B2834" s="8"/>
      <c r="C2834" s="8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9"/>
      <c r="AD2834" s="9"/>
      <c r="AE2834" s="9"/>
      <c r="AF2834" s="10"/>
      <c r="AG2834" s="11"/>
      <c r="AH2834" s="7"/>
      <c r="AI2834" s="7"/>
    </row>
    <row r="2835" spans="1:35" x14ac:dyDescent="0.2">
      <c r="A2835" s="7"/>
      <c r="B2835" s="8"/>
      <c r="C2835" s="8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9"/>
      <c r="AD2835" s="9"/>
      <c r="AE2835" s="9"/>
      <c r="AF2835" s="10"/>
      <c r="AG2835" s="11"/>
      <c r="AH2835" s="7"/>
      <c r="AI2835" s="7"/>
    </row>
    <row r="2836" spans="1:35" x14ac:dyDescent="0.2">
      <c r="A2836" s="7"/>
      <c r="B2836" s="8"/>
      <c r="C2836" s="8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9"/>
      <c r="AD2836" s="9"/>
      <c r="AE2836" s="9"/>
      <c r="AF2836" s="10"/>
      <c r="AG2836" s="11"/>
      <c r="AH2836" s="7"/>
      <c r="AI2836" s="7"/>
    </row>
    <row r="2837" spans="1:35" x14ac:dyDescent="0.2">
      <c r="A2837" s="7"/>
      <c r="B2837" s="8"/>
      <c r="C2837" s="8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9"/>
      <c r="AD2837" s="9"/>
      <c r="AE2837" s="9"/>
      <c r="AF2837" s="10"/>
      <c r="AG2837" s="11"/>
      <c r="AH2837" s="7"/>
      <c r="AI2837" s="7"/>
    </row>
    <row r="2838" spans="1:35" x14ac:dyDescent="0.2">
      <c r="A2838" s="7"/>
      <c r="B2838" s="8"/>
      <c r="C2838" s="8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9"/>
      <c r="AD2838" s="9"/>
      <c r="AE2838" s="9"/>
      <c r="AF2838" s="10"/>
      <c r="AG2838" s="11"/>
      <c r="AH2838" s="7"/>
      <c r="AI2838" s="7"/>
    </row>
    <row r="2839" spans="1:35" x14ac:dyDescent="0.2">
      <c r="A2839" s="7"/>
      <c r="B2839" s="8"/>
      <c r="C2839" s="8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9"/>
      <c r="AD2839" s="9"/>
      <c r="AE2839" s="9"/>
      <c r="AF2839" s="10"/>
      <c r="AG2839" s="11"/>
      <c r="AH2839" s="7"/>
      <c r="AI2839" s="7"/>
    </row>
    <row r="2840" spans="1:35" x14ac:dyDescent="0.2">
      <c r="A2840" s="7"/>
      <c r="B2840" s="8"/>
      <c r="C2840" s="8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9"/>
      <c r="AD2840" s="9"/>
      <c r="AE2840" s="9"/>
      <c r="AF2840" s="10"/>
      <c r="AG2840" s="11"/>
      <c r="AH2840" s="7"/>
      <c r="AI2840" s="7"/>
    </row>
    <row r="2841" spans="1:35" x14ac:dyDescent="0.2">
      <c r="A2841" s="7"/>
      <c r="B2841" s="8"/>
      <c r="C2841" s="8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9"/>
      <c r="AD2841" s="9"/>
      <c r="AE2841" s="9"/>
      <c r="AF2841" s="10"/>
      <c r="AG2841" s="11"/>
      <c r="AH2841" s="7"/>
      <c r="AI2841" s="7"/>
    </row>
    <row r="2842" spans="1:35" x14ac:dyDescent="0.2">
      <c r="A2842" s="7"/>
      <c r="B2842" s="8"/>
      <c r="C2842" s="8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9"/>
      <c r="AD2842" s="9"/>
      <c r="AE2842" s="9"/>
      <c r="AF2842" s="10"/>
      <c r="AG2842" s="11"/>
      <c r="AH2842" s="7"/>
      <c r="AI2842" s="7"/>
    </row>
    <row r="2843" spans="1:35" x14ac:dyDescent="0.2">
      <c r="A2843" s="7"/>
      <c r="B2843" s="8"/>
      <c r="C2843" s="8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9"/>
      <c r="AD2843" s="9"/>
      <c r="AE2843" s="9"/>
      <c r="AF2843" s="10"/>
      <c r="AG2843" s="11"/>
      <c r="AH2843" s="7"/>
      <c r="AI2843" s="7"/>
    </row>
    <row r="2844" spans="1:35" x14ac:dyDescent="0.2">
      <c r="A2844" s="7"/>
      <c r="B2844" s="8"/>
      <c r="C2844" s="8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9"/>
      <c r="AD2844" s="9"/>
      <c r="AE2844" s="9"/>
      <c r="AF2844" s="10"/>
      <c r="AG2844" s="11"/>
      <c r="AH2844" s="7"/>
      <c r="AI2844" s="7"/>
    </row>
    <row r="2845" spans="1:35" x14ac:dyDescent="0.2">
      <c r="A2845" s="7"/>
      <c r="B2845" s="8"/>
      <c r="C2845" s="8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9"/>
      <c r="AD2845" s="9"/>
      <c r="AE2845" s="9"/>
      <c r="AF2845" s="10"/>
      <c r="AG2845" s="11"/>
      <c r="AH2845" s="7"/>
      <c r="AI2845" s="7"/>
    </row>
    <row r="2846" spans="1:35" x14ac:dyDescent="0.2">
      <c r="A2846" s="7"/>
      <c r="B2846" s="8"/>
      <c r="C2846" s="8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9"/>
      <c r="AD2846" s="9"/>
      <c r="AE2846" s="9"/>
      <c r="AF2846" s="10"/>
      <c r="AG2846" s="11"/>
      <c r="AH2846" s="7"/>
      <c r="AI2846" s="7"/>
    </row>
    <row r="2847" spans="1:35" x14ac:dyDescent="0.2">
      <c r="A2847" s="7"/>
      <c r="B2847" s="8"/>
      <c r="C2847" s="8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9"/>
      <c r="AD2847" s="9"/>
      <c r="AE2847" s="9"/>
      <c r="AF2847" s="10"/>
      <c r="AG2847" s="11"/>
      <c r="AH2847" s="7"/>
      <c r="AI2847" s="7"/>
    </row>
    <row r="2848" spans="1:35" x14ac:dyDescent="0.2">
      <c r="A2848" s="7"/>
      <c r="B2848" s="8"/>
      <c r="C2848" s="8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9"/>
      <c r="AD2848" s="9"/>
      <c r="AE2848" s="9"/>
      <c r="AF2848" s="10"/>
      <c r="AG2848" s="11"/>
      <c r="AH2848" s="7"/>
      <c r="AI2848" s="7"/>
    </row>
    <row r="2849" spans="1:35" x14ac:dyDescent="0.2">
      <c r="A2849" s="7"/>
      <c r="B2849" s="8"/>
      <c r="C2849" s="8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9"/>
      <c r="AD2849" s="9"/>
      <c r="AE2849" s="9"/>
      <c r="AF2849" s="10"/>
      <c r="AG2849" s="11"/>
      <c r="AH2849" s="7"/>
      <c r="AI2849" s="7"/>
    </row>
    <row r="2850" spans="1:35" x14ac:dyDescent="0.2">
      <c r="A2850" s="7"/>
      <c r="B2850" s="8"/>
      <c r="C2850" s="8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9"/>
      <c r="AD2850" s="9"/>
      <c r="AE2850" s="9"/>
      <c r="AF2850" s="10"/>
      <c r="AG2850" s="11"/>
      <c r="AH2850" s="7"/>
      <c r="AI2850" s="7"/>
    </row>
    <row r="2851" spans="1:35" x14ac:dyDescent="0.2">
      <c r="A2851" s="7"/>
      <c r="B2851" s="8"/>
      <c r="C2851" s="8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9"/>
      <c r="AD2851" s="9"/>
      <c r="AE2851" s="9"/>
      <c r="AF2851" s="10"/>
      <c r="AG2851" s="11"/>
      <c r="AH2851" s="7"/>
      <c r="AI2851" s="7"/>
    </row>
    <row r="2852" spans="1:35" x14ac:dyDescent="0.2">
      <c r="A2852" s="7"/>
      <c r="B2852" s="8"/>
      <c r="C2852" s="8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9"/>
      <c r="AD2852" s="9"/>
      <c r="AE2852" s="9"/>
      <c r="AF2852" s="10"/>
      <c r="AG2852" s="11"/>
      <c r="AH2852" s="7"/>
      <c r="AI2852" s="7"/>
    </row>
    <row r="2853" spans="1:35" x14ac:dyDescent="0.2">
      <c r="A2853" s="7"/>
      <c r="B2853" s="8"/>
      <c r="C2853" s="8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9"/>
      <c r="AD2853" s="9"/>
      <c r="AE2853" s="9"/>
      <c r="AF2853" s="10"/>
      <c r="AG2853" s="11"/>
      <c r="AH2853" s="7"/>
      <c r="AI2853" s="7"/>
    </row>
    <row r="2854" spans="1:35" x14ac:dyDescent="0.2">
      <c r="A2854" s="7"/>
      <c r="B2854" s="8"/>
      <c r="C2854" s="8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9"/>
      <c r="AD2854" s="9"/>
      <c r="AE2854" s="9"/>
      <c r="AF2854" s="10"/>
      <c r="AG2854" s="11"/>
      <c r="AH2854" s="7"/>
      <c r="AI2854" s="7"/>
    </row>
    <row r="2855" spans="1:35" x14ac:dyDescent="0.2">
      <c r="A2855" s="7"/>
      <c r="B2855" s="8"/>
      <c r="C2855" s="8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9"/>
      <c r="AD2855" s="9"/>
      <c r="AE2855" s="9"/>
      <c r="AF2855" s="10"/>
      <c r="AG2855" s="11"/>
      <c r="AH2855" s="7"/>
      <c r="AI2855" s="7"/>
    </row>
    <row r="2856" spans="1:35" x14ac:dyDescent="0.2">
      <c r="A2856" s="7"/>
      <c r="B2856" s="8"/>
      <c r="C2856" s="8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9"/>
      <c r="AD2856" s="9"/>
      <c r="AE2856" s="9"/>
      <c r="AF2856" s="10"/>
      <c r="AG2856" s="11"/>
      <c r="AH2856" s="7"/>
      <c r="AI2856" s="7"/>
    </row>
    <row r="2857" spans="1:35" x14ac:dyDescent="0.2">
      <c r="A2857" s="7"/>
      <c r="B2857" s="8"/>
      <c r="C2857" s="8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9"/>
      <c r="AD2857" s="9"/>
      <c r="AE2857" s="9"/>
      <c r="AF2857" s="10"/>
      <c r="AG2857" s="11"/>
      <c r="AH2857" s="7"/>
      <c r="AI2857" s="7"/>
    </row>
    <row r="2858" spans="1:35" x14ac:dyDescent="0.2">
      <c r="A2858" s="7"/>
      <c r="B2858" s="8"/>
      <c r="C2858" s="8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9"/>
      <c r="AD2858" s="9"/>
      <c r="AE2858" s="9"/>
      <c r="AF2858" s="10"/>
      <c r="AG2858" s="11"/>
      <c r="AH2858" s="7"/>
      <c r="AI2858" s="7"/>
    </row>
    <row r="2859" spans="1:35" x14ac:dyDescent="0.2">
      <c r="A2859" s="7"/>
      <c r="B2859" s="8"/>
      <c r="C2859" s="8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9"/>
      <c r="AD2859" s="9"/>
      <c r="AE2859" s="9"/>
      <c r="AF2859" s="10"/>
      <c r="AG2859" s="11"/>
      <c r="AH2859" s="7"/>
      <c r="AI2859" s="7"/>
    </row>
    <row r="2860" spans="1:35" x14ac:dyDescent="0.2">
      <c r="A2860" s="7"/>
      <c r="B2860" s="8"/>
      <c r="C2860" s="8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9"/>
      <c r="AD2860" s="9"/>
      <c r="AE2860" s="9"/>
      <c r="AF2860" s="10"/>
      <c r="AG2860" s="11"/>
      <c r="AH2860" s="7"/>
      <c r="AI2860" s="7"/>
    </row>
    <row r="2861" spans="1:35" x14ac:dyDescent="0.2">
      <c r="A2861" s="7"/>
      <c r="B2861" s="8"/>
      <c r="C2861" s="8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9"/>
      <c r="AD2861" s="9"/>
      <c r="AE2861" s="9"/>
      <c r="AF2861" s="10"/>
      <c r="AG2861" s="11"/>
      <c r="AH2861" s="7"/>
      <c r="AI2861" s="7"/>
    </row>
    <row r="2862" spans="1:35" x14ac:dyDescent="0.2">
      <c r="A2862" s="7"/>
      <c r="B2862" s="8"/>
      <c r="C2862" s="8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9"/>
      <c r="AD2862" s="9"/>
      <c r="AE2862" s="9"/>
      <c r="AF2862" s="10"/>
      <c r="AG2862" s="11"/>
      <c r="AH2862" s="7"/>
      <c r="AI2862" s="7"/>
    </row>
    <row r="2863" spans="1:35" x14ac:dyDescent="0.2">
      <c r="A2863" s="7"/>
      <c r="B2863" s="8"/>
      <c r="C2863" s="8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9"/>
      <c r="AD2863" s="9"/>
      <c r="AE2863" s="9"/>
      <c r="AF2863" s="10"/>
      <c r="AG2863" s="11"/>
      <c r="AH2863" s="7"/>
      <c r="AI2863" s="7"/>
    </row>
    <row r="2864" spans="1:35" x14ac:dyDescent="0.2">
      <c r="A2864" s="7"/>
      <c r="B2864" s="8"/>
      <c r="C2864" s="8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9"/>
      <c r="AD2864" s="9"/>
      <c r="AE2864" s="9"/>
      <c r="AF2864" s="10"/>
      <c r="AG2864" s="11"/>
      <c r="AH2864" s="7"/>
      <c r="AI2864" s="7"/>
    </row>
    <row r="2865" spans="1:35" x14ac:dyDescent="0.2">
      <c r="A2865" s="7"/>
      <c r="B2865" s="8"/>
      <c r="C2865" s="8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9"/>
      <c r="AD2865" s="9"/>
      <c r="AE2865" s="9"/>
      <c r="AF2865" s="10"/>
      <c r="AG2865" s="11"/>
      <c r="AH2865" s="7"/>
      <c r="AI2865" s="7"/>
    </row>
    <row r="2866" spans="1:35" x14ac:dyDescent="0.2">
      <c r="A2866" s="7"/>
      <c r="B2866" s="8"/>
      <c r="C2866" s="8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9"/>
      <c r="AD2866" s="9"/>
      <c r="AE2866" s="9"/>
      <c r="AF2866" s="10"/>
      <c r="AG2866" s="11"/>
      <c r="AH2866" s="7"/>
      <c r="AI2866" s="7"/>
    </row>
    <row r="2867" spans="1:35" x14ac:dyDescent="0.2">
      <c r="A2867" s="7"/>
      <c r="B2867" s="8"/>
      <c r="C2867" s="8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9"/>
      <c r="AD2867" s="9"/>
      <c r="AE2867" s="9"/>
      <c r="AF2867" s="10"/>
      <c r="AG2867" s="11"/>
      <c r="AH2867" s="7"/>
      <c r="AI2867" s="7"/>
    </row>
    <row r="2868" spans="1:35" x14ac:dyDescent="0.2">
      <c r="A2868" s="7"/>
      <c r="B2868" s="8"/>
      <c r="C2868" s="8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9"/>
      <c r="AD2868" s="9"/>
      <c r="AE2868" s="9"/>
      <c r="AF2868" s="10"/>
      <c r="AG2868" s="11"/>
      <c r="AH2868" s="7"/>
      <c r="AI2868" s="7"/>
    </row>
    <row r="2869" spans="1:35" x14ac:dyDescent="0.2">
      <c r="A2869" s="7"/>
      <c r="B2869" s="8"/>
      <c r="C2869" s="8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9"/>
      <c r="AD2869" s="9"/>
      <c r="AE2869" s="9"/>
      <c r="AF2869" s="10"/>
      <c r="AG2869" s="11"/>
      <c r="AH2869" s="7"/>
      <c r="AI2869" s="7"/>
    </row>
    <row r="2870" spans="1:35" x14ac:dyDescent="0.2">
      <c r="A2870" s="7"/>
      <c r="B2870" s="8"/>
      <c r="C2870" s="8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9"/>
      <c r="AD2870" s="9"/>
      <c r="AE2870" s="9"/>
      <c r="AF2870" s="10"/>
      <c r="AG2870" s="11"/>
      <c r="AH2870" s="7"/>
      <c r="AI2870" s="7"/>
    </row>
    <row r="2871" spans="1:35" x14ac:dyDescent="0.2">
      <c r="A2871" s="7"/>
      <c r="B2871" s="8"/>
      <c r="C2871" s="8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9"/>
      <c r="AD2871" s="9"/>
      <c r="AE2871" s="9"/>
      <c r="AF2871" s="10"/>
      <c r="AG2871" s="11"/>
      <c r="AH2871" s="7"/>
      <c r="AI2871" s="7"/>
    </row>
    <row r="2872" spans="1:35" x14ac:dyDescent="0.2">
      <c r="A2872" s="7"/>
      <c r="B2872" s="8"/>
      <c r="C2872" s="8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9"/>
      <c r="AD2872" s="9"/>
      <c r="AE2872" s="9"/>
      <c r="AF2872" s="10"/>
      <c r="AG2872" s="11"/>
      <c r="AH2872" s="7"/>
      <c r="AI2872" s="7"/>
    </row>
    <row r="2873" spans="1:35" x14ac:dyDescent="0.2">
      <c r="A2873" s="7"/>
      <c r="B2873" s="8"/>
      <c r="C2873" s="8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9"/>
      <c r="AD2873" s="9"/>
      <c r="AE2873" s="9"/>
      <c r="AF2873" s="10"/>
      <c r="AG2873" s="11"/>
      <c r="AH2873" s="7"/>
      <c r="AI2873" s="7"/>
    </row>
    <row r="2874" spans="1:35" x14ac:dyDescent="0.2">
      <c r="A2874" s="7"/>
      <c r="B2874" s="8"/>
      <c r="C2874" s="8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9"/>
      <c r="AD2874" s="9"/>
      <c r="AE2874" s="9"/>
      <c r="AF2874" s="10"/>
      <c r="AG2874" s="11"/>
      <c r="AH2874" s="7"/>
      <c r="AI2874" s="7"/>
    </row>
    <row r="2875" spans="1:35" x14ac:dyDescent="0.2">
      <c r="A2875" s="7"/>
      <c r="B2875" s="8"/>
      <c r="C2875" s="8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9"/>
      <c r="AD2875" s="9"/>
      <c r="AE2875" s="9"/>
      <c r="AF2875" s="10"/>
      <c r="AG2875" s="11"/>
      <c r="AH2875" s="7"/>
      <c r="AI2875" s="7"/>
    </row>
    <row r="2876" spans="1:35" x14ac:dyDescent="0.2">
      <c r="A2876" s="7"/>
      <c r="B2876" s="8"/>
      <c r="C2876" s="8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9"/>
      <c r="AD2876" s="9"/>
      <c r="AE2876" s="9"/>
      <c r="AF2876" s="10"/>
      <c r="AG2876" s="11"/>
      <c r="AH2876" s="7"/>
      <c r="AI2876" s="7"/>
    </row>
    <row r="2877" spans="1:35" x14ac:dyDescent="0.2">
      <c r="A2877" s="7"/>
      <c r="B2877" s="8"/>
      <c r="C2877" s="8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9"/>
      <c r="AD2877" s="9"/>
      <c r="AE2877" s="9"/>
      <c r="AF2877" s="10"/>
      <c r="AG2877" s="11"/>
      <c r="AH2877" s="7"/>
      <c r="AI2877" s="7"/>
    </row>
    <row r="2878" spans="1:35" x14ac:dyDescent="0.2">
      <c r="A2878" s="7"/>
      <c r="B2878" s="8"/>
      <c r="C2878" s="8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9"/>
      <c r="AD2878" s="9"/>
      <c r="AE2878" s="9"/>
      <c r="AF2878" s="10"/>
      <c r="AG2878" s="11"/>
      <c r="AH2878" s="7"/>
      <c r="AI2878" s="7"/>
    </row>
    <row r="2879" spans="1:35" x14ac:dyDescent="0.2">
      <c r="A2879" s="7"/>
      <c r="B2879" s="8"/>
      <c r="C2879" s="8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9"/>
      <c r="AD2879" s="9"/>
      <c r="AE2879" s="9"/>
      <c r="AF2879" s="10"/>
      <c r="AG2879" s="11"/>
      <c r="AH2879" s="7"/>
      <c r="AI2879" s="7"/>
    </row>
    <row r="2880" spans="1:35" x14ac:dyDescent="0.2">
      <c r="A2880" s="7"/>
      <c r="B2880" s="8"/>
      <c r="C2880" s="8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9"/>
      <c r="AD2880" s="9"/>
      <c r="AE2880" s="9"/>
      <c r="AF2880" s="10"/>
      <c r="AG2880" s="11"/>
      <c r="AH2880" s="7"/>
      <c r="AI2880" s="7"/>
    </row>
    <row r="2881" spans="1:35" x14ac:dyDescent="0.2">
      <c r="A2881" s="7"/>
      <c r="B2881" s="8"/>
      <c r="C2881" s="8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9"/>
      <c r="AD2881" s="9"/>
      <c r="AE2881" s="9"/>
      <c r="AF2881" s="10"/>
      <c r="AG2881" s="11"/>
      <c r="AH2881" s="7"/>
      <c r="AI2881" s="7"/>
    </row>
    <row r="2882" spans="1:35" x14ac:dyDescent="0.2">
      <c r="A2882" s="7"/>
      <c r="B2882" s="8"/>
      <c r="C2882" s="8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9"/>
      <c r="AD2882" s="9"/>
      <c r="AE2882" s="9"/>
      <c r="AF2882" s="10"/>
      <c r="AG2882" s="11"/>
      <c r="AH2882" s="7"/>
      <c r="AI2882" s="7"/>
    </row>
    <row r="2883" spans="1:35" x14ac:dyDescent="0.2">
      <c r="A2883" s="7"/>
      <c r="B2883" s="8"/>
      <c r="C2883" s="8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9"/>
      <c r="AD2883" s="9"/>
      <c r="AE2883" s="9"/>
      <c r="AF2883" s="10"/>
      <c r="AG2883" s="11"/>
      <c r="AH2883" s="7"/>
      <c r="AI2883" s="7"/>
    </row>
    <row r="2884" spans="1:35" x14ac:dyDescent="0.2">
      <c r="A2884" s="7"/>
      <c r="B2884" s="8"/>
      <c r="C2884" s="8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9"/>
      <c r="AD2884" s="9"/>
      <c r="AE2884" s="9"/>
      <c r="AF2884" s="10"/>
      <c r="AG2884" s="11"/>
      <c r="AH2884" s="7"/>
      <c r="AI2884" s="7"/>
    </row>
    <row r="2885" spans="1:35" x14ac:dyDescent="0.2">
      <c r="A2885" s="7"/>
      <c r="B2885" s="8"/>
      <c r="C2885" s="8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9"/>
      <c r="AD2885" s="9"/>
      <c r="AE2885" s="9"/>
      <c r="AF2885" s="10"/>
      <c r="AG2885" s="11"/>
      <c r="AH2885" s="7"/>
      <c r="AI2885" s="7"/>
    </row>
    <row r="2886" spans="1:35" x14ac:dyDescent="0.2">
      <c r="A2886" s="7"/>
      <c r="B2886" s="8"/>
      <c r="C2886" s="8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9"/>
      <c r="AD2886" s="9"/>
      <c r="AE2886" s="9"/>
      <c r="AF2886" s="10"/>
      <c r="AG2886" s="11"/>
      <c r="AH2886" s="7"/>
      <c r="AI2886" s="7"/>
    </row>
    <row r="2887" spans="1:35" x14ac:dyDescent="0.2">
      <c r="A2887" s="7"/>
      <c r="B2887" s="8"/>
      <c r="C2887" s="8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9"/>
      <c r="AD2887" s="9"/>
      <c r="AE2887" s="9"/>
      <c r="AF2887" s="10"/>
      <c r="AG2887" s="11"/>
      <c r="AH2887" s="7"/>
      <c r="AI2887" s="7"/>
    </row>
    <row r="2888" spans="1:35" x14ac:dyDescent="0.2">
      <c r="A2888" s="7"/>
      <c r="B2888" s="8"/>
      <c r="C2888" s="8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9"/>
      <c r="AD2888" s="9"/>
      <c r="AE2888" s="9"/>
      <c r="AF2888" s="10"/>
      <c r="AG2888" s="11"/>
      <c r="AH2888" s="7"/>
      <c r="AI2888" s="7"/>
    </row>
    <row r="2889" spans="1:35" x14ac:dyDescent="0.2">
      <c r="A2889" s="7"/>
      <c r="B2889" s="8"/>
      <c r="C2889" s="8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9"/>
      <c r="AD2889" s="9"/>
      <c r="AE2889" s="9"/>
      <c r="AF2889" s="10"/>
      <c r="AG2889" s="11"/>
      <c r="AH2889" s="7"/>
      <c r="AI2889" s="7"/>
    </row>
    <row r="2890" spans="1:35" x14ac:dyDescent="0.2">
      <c r="A2890" s="7"/>
      <c r="B2890" s="8"/>
      <c r="C2890" s="8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9"/>
      <c r="AD2890" s="9"/>
      <c r="AE2890" s="9"/>
      <c r="AF2890" s="10"/>
      <c r="AG2890" s="11"/>
      <c r="AH2890" s="7"/>
      <c r="AI2890" s="7"/>
    </row>
    <row r="2891" spans="1:35" x14ac:dyDescent="0.2">
      <c r="A2891" s="7"/>
      <c r="B2891" s="8"/>
      <c r="C2891" s="8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9"/>
      <c r="AD2891" s="9"/>
      <c r="AE2891" s="9"/>
      <c r="AF2891" s="10"/>
      <c r="AG2891" s="11"/>
      <c r="AH2891" s="7"/>
      <c r="AI2891" s="7"/>
    </row>
    <row r="2892" spans="1:35" x14ac:dyDescent="0.2">
      <c r="A2892" s="7"/>
      <c r="B2892" s="8"/>
      <c r="C2892" s="8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9"/>
      <c r="AD2892" s="9"/>
      <c r="AE2892" s="9"/>
      <c r="AF2892" s="10"/>
      <c r="AG2892" s="11"/>
      <c r="AH2892" s="7"/>
      <c r="AI2892" s="7"/>
    </row>
    <row r="2893" spans="1:35" x14ac:dyDescent="0.2">
      <c r="A2893" s="7"/>
      <c r="B2893" s="8"/>
      <c r="C2893" s="8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9"/>
      <c r="AD2893" s="9"/>
      <c r="AE2893" s="9"/>
      <c r="AF2893" s="10"/>
      <c r="AG2893" s="11"/>
      <c r="AH2893" s="7"/>
      <c r="AI2893" s="7"/>
    </row>
    <row r="2894" spans="1:35" x14ac:dyDescent="0.2">
      <c r="A2894" s="7"/>
      <c r="B2894" s="8"/>
      <c r="C2894" s="8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9"/>
      <c r="AD2894" s="9"/>
      <c r="AE2894" s="9"/>
      <c r="AF2894" s="10"/>
      <c r="AG2894" s="11"/>
      <c r="AH2894" s="7"/>
      <c r="AI2894" s="7"/>
    </row>
    <row r="2895" spans="1:35" x14ac:dyDescent="0.2">
      <c r="A2895" s="7"/>
      <c r="B2895" s="8"/>
      <c r="C2895" s="8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9"/>
      <c r="AD2895" s="9"/>
      <c r="AE2895" s="9"/>
      <c r="AF2895" s="10"/>
      <c r="AG2895" s="11"/>
      <c r="AH2895" s="7"/>
      <c r="AI2895" s="7"/>
    </row>
    <row r="2896" spans="1:35" x14ac:dyDescent="0.2">
      <c r="A2896" s="7"/>
      <c r="B2896" s="8"/>
      <c r="C2896" s="8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9"/>
      <c r="AD2896" s="9"/>
      <c r="AE2896" s="9"/>
      <c r="AF2896" s="10"/>
      <c r="AG2896" s="11"/>
      <c r="AH2896" s="7"/>
      <c r="AI2896" s="7"/>
    </row>
    <row r="2897" spans="1:35" x14ac:dyDescent="0.2">
      <c r="A2897" s="7"/>
      <c r="B2897" s="8"/>
      <c r="C2897" s="8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9"/>
      <c r="AD2897" s="9"/>
      <c r="AE2897" s="9"/>
      <c r="AF2897" s="10"/>
      <c r="AG2897" s="11"/>
      <c r="AH2897" s="7"/>
      <c r="AI2897" s="7"/>
    </row>
    <row r="2898" spans="1:35" x14ac:dyDescent="0.2">
      <c r="A2898" s="7"/>
      <c r="B2898" s="8"/>
      <c r="C2898" s="8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9"/>
      <c r="AD2898" s="9"/>
      <c r="AE2898" s="9"/>
      <c r="AF2898" s="10"/>
      <c r="AG2898" s="11"/>
      <c r="AH2898" s="7"/>
      <c r="AI2898" s="7"/>
    </row>
    <row r="2899" spans="1:35" x14ac:dyDescent="0.2">
      <c r="A2899" s="7"/>
      <c r="B2899" s="8"/>
      <c r="C2899" s="8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9"/>
      <c r="AD2899" s="9"/>
      <c r="AE2899" s="9"/>
      <c r="AF2899" s="10"/>
      <c r="AG2899" s="11"/>
      <c r="AH2899" s="7"/>
      <c r="AI2899" s="7"/>
    </row>
    <row r="2900" spans="1:35" x14ac:dyDescent="0.2">
      <c r="A2900" s="7"/>
      <c r="B2900" s="8"/>
      <c r="C2900" s="8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9"/>
      <c r="AD2900" s="9"/>
      <c r="AE2900" s="9"/>
      <c r="AF2900" s="10"/>
      <c r="AG2900" s="11"/>
      <c r="AH2900" s="7"/>
      <c r="AI2900" s="7"/>
    </row>
    <row r="2901" spans="1:35" x14ac:dyDescent="0.2">
      <c r="A2901" s="7"/>
      <c r="B2901" s="8"/>
      <c r="C2901" s="8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9"/>
      <c r="AD2901" s="9"/>
      <c r="AE2901" s="9"/>
      <c r="AF2901" s="10"/>
      <c r="AG2901" s="11"/>
      <c r="AH2901" s="7"/>
      <c r="AI2901" s="7"/>
    </row>
    <row r="2902" spans="1:35" x14ac:dyDescent="0.2">
      <c r="A2902" s="7"/>
      <c r="B2902" s="8"/>
      <c r="C2902" s="8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9"/>
      <c r="AD2902" s="9"/>
      <c r="AE2902" s="9"/>
      <c r="AF2902" s="10"/>
      <c r="AG2902" s="11"/>
      <c r="AH2902" s="7"/>
      <c r="AI2902" s="7"/>
    </row>
    <row r="2903" spans="1:35" x14ac:dyDescent="0.2">
      <c r="A2903" s="7"/>
      <c r="B2903" s="8"/>
      <c r="C2903" s="8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9"/>
      <c r="AD2903" s="9"/>
      <c r="AE2903" s="9"/>
      <c r="AF2903" s="10"/>
      <c r="AG2903" s="11"/>
      <c r="AH2903" s="7"/>
      <c r="AI2903" s="7"/>
    </row>
    <row r="2904" spans="1:35" x14ac:dyDescent="0.2">
      <c r="A2904" s="7"/>
      <c r="B2904" s="8"/>
      <c r="C2904" s="8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9"/>
      <c r="AD2904" s="9"/>
      <c r="AE2904" s="9"/>
      <c r="AF2904" s="10"/>
      <c r="AG2904" s="11"/>
      <c r="AH2904" s="7"/>
      <c r="AI2904" s="7"/>
    </row>
    <row r="2905" spans="1:35" x14ac:dyDescent="0.2">
      <c r="A2905" s="7"/>
      <c r="B2905" s="8"/>
      <c r="C2905" s="8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9"/>
      <c r="AD2905" s="9"/>
      <c r="AE2905" s="9"/>
      <c r="AF2905" s="10"/>
      <c r="AG2905" s="11"/>
      <c r="AH2905" s="7"/>
      <c r="AI2905" s="7"/>
    </row>
    <row r="2906" spans="1:35" x14ac:dyDescent="0.2">
      <c r="A2906" s="7"/>
      <c r="B2906" s="8"/>
      <c r="C2906" s="8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9"/>
      <c r="AD2906" s="9"/>
      <c r="AE2906" s="9"/>
      <c r="AF2906" s="10"/>
      <c r="AG2906" s="11"/>
      <c r="AH2906" s="7"/>
      <c r="AI2906" s="7"/>
    </row>
    <row r="2907" spans="1:35" x14ac:dyDescent="0.2">
      <c r="A2907" s="7"/>
      <c r="B2907" s="8"/>
      <c r="C2907" s="8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9"/>
      <c r="AD2907" s="9"/>
      <c r="AE2907" s="9"/>
      <c r="AF2907" s="10"/>
      <c r="AG2907" s="11"/>
      <c r="AH2907" s="7"/>
      <c r="AI2907" s="7"/>
    </row>
    <row r="2908" spans="1:35" x14ac:dyDescent="0.2">
      <c r="A2908" s="7"/>
      <c r="B2908" s="8"/>
      <c r="C2908" s="8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9"/>
      <c r="AD2908" s="9"/>
      <c r="AE2908" s="9"/>
      <c r="AF2908" s="10"/>
      <c r="AG2908" s="11"/>
      <c r="AH2908" s="7"/>
      <c r="AI2908" s="7"/>
    </row>
    <row r="2909" spans="1:35" x14ac:dyDescent="0.2">
      <c r="A2909" s="7"/>
      <c r="B2909" s="8"/>
      <c r="C2909" s="8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9"/>
      <c r="AD2909" s="9"/>
      <c r="AE2909" s="9"/>
      <c r="AF2909" s="10"/>
      <c r="AG2909" s="11"/>
      <c r="AH2909" s="7"/>
      <c r="AI2909" s="7"/>
    </row>
    <row r="2910" spans="1:35" x14ac:dyDescent="0.2">
      <c r="A2910" s="7"/>
      <c r="B2910" s="8"/>
      <c r="C2910" s="8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9"/>
      <c r="AD2910" s="9"/>
      <c r="AE2910" s="9"/>
      <c r="AF2910" s="10"/>
      <c r="AG2910" s="11"/>
      <c r="AH2910" s="7"/>
      <c r="AI2910" s="7"/>
    </row>
    <row r="2911" spans="1:35" x14ac:dyDescent="0.2">
      <c r="A2911" s="7"/>
      <c r="B2911" s="8"/>
      <c r="C2911" s="8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9"/>
      <c r="AD2911" s="9"/>
      <c r="AE2911" s="9"/>
      <c r="AF2911" s="10"/>
      <c r="AG2911" s="11"/>
      <c r="AH2911" s="7"/>
      <c r="AI2911" s="7"/>
    </row>
    <row r="2912" spans="1:35" x14ac:dyDescent="0.2">
      <c r="A2912" s="7"/>
      <c r="B2912" s="8"/>
      <c r="C2912" s="8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9"/>
      <c r="AD2912" s="9"/>
      <c r="AE2912" s="9"/>
      <c r="AF2912" s="10"/>
      <c r="AG2912" s="11"/>
      <c r="AH2912" s="7"/>
      <c r="AI2912" s="7"/>
    </row>
    <row r="2913" spans="1:35" x14ac:dyDescent="0.2">
      <c r="A2913" s="7"/>
      <c r="B2913" s="8"/>
      <c r="C2913" s="8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9"/>
      <c r="AD2913" s="9"/>
      <c r="AE2913" s="9"/>
      <c r="AF2913" s="10"/>
      <c r="AG2913" s="11"/>
      <c r="AH2913" s="7"/>
      <c r="AI2913" s="7"/>
    </row>
    <row r="2914" spans="1:35" x14ac:dyDescent="0.2">
      <c r="A2914" s="7"/>
      <c r="B2914" s="8"/>
      <c r="C2914" s="8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9"/>
      <c r="AD2914" s="9"/>
      <c r="AE2914" s="9"/>
      <c r="AF2914" s="10"/>
      <c r="AG2914" s="11"/>
      <c r="AH2914" s="7"/>
      <c r="AI2914" s="7"/>
    </row>
    <row r="2915" spans="1:35" x14ac:dyDescent="0.2">
      <c r="A2915" s="7"/>
      <c r="B2915" s="8"/>
      <c r="C2915" s="8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9"/>
      <c r="AD2915" s="9"/>
      <c r="AE2915" s="9"/>
      <c r="AF2915" s="10"/>
      <c r="AG2915" s="11"/>
      <c r="AH2915" s="7"/>
      <c r="AI2915" s="7"/>
    </row>
    <row r="2916" spans="1:35" x14ac:dyDescent="0.2">
      <c r="A2916" s="7"/>
      <c r="B2916" s="8"/>
      <c r="C2916" s="8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9"/>
      <c r="AD2916" s="9"/>
      <c r="AE2916" s="9"/>
      <c r="AF2916" s="10"/>
      <c r="AG2916" s="11"/>
      <c r="AH2916" s="7"/>
      <c r="AI2916" s="7"/>
    </row>
    <row r="2917" spans="1:35" x14ac:dyDescent="0.2">
      <c r="A2917" s="7"/>
      <c r="B2917" s="8"/>
      <c r="C2917" s="8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9"/>
      <c r="AD2917" s="9"/>
      <c r="AE2917" s="9"/>
      <c r="AF2917" s="10"/>
      <c r="AG2917" s="11"/>
      <c r="AH2917" s="7"/>
      <c r="AI2917" s="7"/>
    </row>
    <row r="2918" spans="1:35" x14ac:dyDescent="0.2">
      <c r="A2918" s="7"/>
      <c r="B2918" s="8"/>
      <c r="C2918" s="8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9"/>
      <c r="AD2918" s="9"/>
      <c r="AE2918" s="9"/>
      <c r="AF2918" s="10"/>
      <c r="AG2918" s="11"/>
      <c r="AH2918" s="7"/>
      <c r="AI2918" s="7"/>
    </row>
    <row r="2919" spans="1:35" x14ac:dyDescent="0.2">
      <c r="A2919" s="7"/>
      <c r="B2919" s="8"/>
      <c r="C2919" s="8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9"/>
      <c r="AD2919" s="9"/>
      <c r="AE2919" s="9"/>
      <c r="AF2919" s="10"/>
      <c r="AG2919" s="11"/>
      <c r="AH2919" s="7"/>
      <c r="AI2919" s="7"/>
    </row>
    <row r="2920" spans="1:35" x14ac:dyDescent="0.2">
      <c r="A2920" s="7"/>
      <c r="B2920" s="8"/>
      <c r="C2920" s="8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9"/>
      <c r="AD2920" s="9"/>
      <c r="AE2920" s="9"/>
      <c r="AF2920" s="10"/>
      <c r="AG2920" s="11"/>
      <c r="AH2920" s="7"/>
      <c r="AI2920" s="7"/>
    </row>
    <row r="2921" spans="1:35" x14ac:dyDescent="0.2">
      <c r="A2921" s="7"/>
      <c r="B2921" s="8"/>
      <c r="C2921" s="8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9"/>
      <c r="AD2921" s="9"/>
      <c r="AE2921" s="9"/>
      <c r="AF2921" s="10"/>
      <c r="AG2921" s="11"/>
      <c r="AH2921" s="7"/>
      <c r="AI2921" s="7"/>
    </row>
    <row r="2922" spans="1:35" x14ac:dyDescent="0.2">
      <c r="A2922" s="7"/>
      <c r="B2922" s="8"/>
      <c r="C2922" s="8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9"/>
      <c r="AD2922" s="9"/>
      <c r="AE2922" s="9"/>
      <c r="AF2922" s="10"/>
      <c r="AG2922" s="11"/>
      <c r="AH2922" s="7"/>
      <c r="AI2922" s="7"/>
    </row>
    <row r="2923" spans="1:35" x14ac:dyDescent="0.2">
      <c r="A2923" s="7"/>
      <c r="B2923" s="8"/>
      <c r="C2923" s="8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9"/>
      <c r="AD2923" s="9"/>
      <c r="AE2923" s="9"/>
      <c r="AF2923" s="10"/>
      <c r="AG2923" s="11"/>
      <c r="AH2923" s="7"/>
      <c r="AI2923" s="7"/>
    </row>
    <row r="2924" spans="1:35" x14ac:dyDescent="0.2">
      <c r="A2924" s="7"/>
      <c r="B2924" s="8"/>
      <c r="C2924" s="8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9"/>
      <c r="AD2924" s="9"/>
      <c r="AE2924" s="9"/>
      <c r="AF2924" s="10"/>
      <c r="AG2924" s="11"/>
      <c r="AH2924" s="7"/>
      <c r="AI2924" s="7"/>
    </row>
    <row r="2925" spans="1:35" x14ac:dyDescent="0.2">
      <c r="A2925" s="7"/>
      <c r="B2925" s="8"/>
      <c r="C2925" s="8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9"/>
      <c r="AD2925" s="9"/>
      <c r="AE2925" s="9"/>
      <c r="AF2925" s="10"/>
      <c r="AG2925" s="11"/>
      <c r="AH2925" s="7"/>
      <c r="AI2925" s="7"/>
    </row>
    <row r="2926" spans="1:35" x14ac:dyDescent="0.2">
      <c r="A2926" s="7"/>
      <c r="B2926" s="8"/>
      <c r="C2926" s="8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9"/>
      <c r="AD2926" s="9"/>
      <c r="AE2926" s="9"/>
      <c r="AF2926" s="10"/>
      <c r="AG2926" s="11"/>
      <c r="AH2926" s="7"/>
      <c r="AI2926" s="7"/>
    </row>
    <row r="2927" spans="1:35" x14ac:dyDescent="0.2">
      <c r="A2927" s="7"/>
      <c r="B2927" s="8"/>
      <c r="C2927" s="8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9"/>
      <c r="AD2927" s="9"/>
      <c r="AE2927" s="9"/>
      <c r="AF2927" s="10"/>
      <c r="AG2927" s="11"/>
      <c r="AH2927" s="7"/>
      <c r="AI2927" s="7"/>
    </row>
    <row r="2928" spans="1:35" x14ac:dyDescent="0.2">
      <c r="A2928" s="7"/>
      <c r="B2928" s="8"/>
      <c r="C2928" s="8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9"/>
      <c r="AD2928" s="9"/>
      <c r="AE2928" s="9"/>
      <c r="AF2928" s="10"/>
      <c r="AG2928" s="11"/>
      <c r="AH2928" s="7"/>
      <c r="AI2928" s="7"/>
    </row>
    <row r="2929" spans="1:35" x14ac:dyDescent="0.2">
      <c r="A2929" s="7"/>
      <c r="B2929" s="8"/>
      <c r="C2929" s="8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9"/>
      <c r="AD2929" s="9"/>
      <c r="AE2929" s="9"/>
      <c r="AF2929" s="10"/>
      <c r="AG2929" s="11"/>
      <c r="AH2929" s="7"/>
      <c r="AI2929" s="7"/>
    </row>
    <row r="2930" spans="1:35" x14ac:dyDescent="0.2">
      <c r="A2930" s="7"/>
      <c r="B2930" s="8"/>
      <c r="C2930" s="8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9"/>
      <c r="AD2930" s="9"/>
      <c r="AE2930" s="9"/>
      <c r="AF2930" s="10"/>
      <c r="AG2930" s="11"/>
      <c r="AH2930" s="7"/>
      <c r="AI2930" s="7"/>
    </row>
    <row r="2931" spans="1:35" x14ac:dyDescent="0.2">
      <c r="A2931" s="7"/>
      <c r="B2931" s="8"/>
      <c r="C2931" s="8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9"/>
      <c r="AD2931" s="9"/>
      <c r="AE2931" s="9"/>
      <c r="AF2931" s="10"/>
      <c r="AG2931" s="11"/>
      <c r="AH2931" s="7"/>
      <c r="AI2931" s="7"/>
    </row>
    <row r="2932" spans="1:35" x14ac:dyDescent="0.2">
      <c r="A2932" s="7"/>
      <c r="B2932" s="8"/>
      <c r="C2932" s="8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9"/>
      <c r="AD2932" s="9"/>
      <c r="AE2932" s="9"/>
      <c r="AF2932" s="10"/>
      <c r="AG2932" s="11"/>
      <c r="AH2932" s="7"/>
      <c r="AI2932" s="7"/>
    </row>
    <row r="2933" spans="1:35" x14ac:dyDescent="0.2">
      <c r="A2933" s="7"/>
      <c r="B2933" s="8"/>
      <c r="C2933" s="8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9"/>
      <c r="AD2933" s="9"/>
      <c r="AE2933" s="9"/>
      <c r="AF2933" s="10"/>
      <c r="AG2933" s="11"/>
      <c r="AH2933" s="7"/>
      <c r="AI2933" s="7"/>
    </row>
    <row r="2934" spans="1:35" x14ac:dyDescent="0.2">
      <c r="A2934" s="7"/>
      <c r="B2934" s="8"/>
      <c r="C2934" s="8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9"/>
      <c r="AD2934" s="9"/>
      <c r="AE2934" s="9"/>
      <c r="AF2934" s="10"/>
      <c r="AG2934" s="11"/>
      <c r="AH2934" s="7"/>
      <c r="AI2934" s="7"/>
    </row>
    <row r="2935" spans="1:35" x14ac:dyDescent="0.2">
      <c r="A2935" s="7"/>
      <c r="B2935" s="8"/>
      <c r="C2935" s="8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9"/>
      <c r="AD2935" s="9"/>
      <c r="AE2935" s="9"/>
      <c r="AF2935" s="10"/>
      <c r="AG2935" s="11"/>
      <c r="AH2935" s="7"/>
      <c r="AI2935" s="7"/>
    </row>
    <row r="2936" spans="1:35" x14ac:dyDescent="0.2">
      <c r="A2936" s="7"/>
      <c r="B2936" s="8"/>
      <c r="C2936" s="8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9"/>
      <c r="AD2936" s="9"/>
      <c r="AE2936" s="9"/>
      <c r="AF2936" s="10"/>
      <c r="AG2936" s="11"/>
      <c r="AH2936" s="7"/>
      <c r="AI2936" s="7"/>
    </row>
    <row r="2937" spans="1:35" x14ac:dyDescent="0.2">
      <c r="A2937" s="7"/>
      <c r="B2937" s="8"/>
      <c r="C2937" s="8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9"/>
      <c r="AD2937" s="9"/>
      <c r="AE2937" s="9"/>
      <c r="AF2937" s="10"/>
      <c r="AG2937" s="11"/>
      <c r="AH2937" s="7"/>
      <c r="AI2937" s="7"/>
    </row>
    <row r="2938" spans="1:35" x14ac:dyDescent="0.2">
      <c r="A2938" s="7"/>
      <c r="B2938" s="8"/>
      <c r="C2938" s="8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9"/>
      <c r="AD2938" s="9"/>
      <c r="AE2938" s="9"/>
      <c r="AF2938" s="10"/>
      <c r="AG2938" s="11"/>
      <c r="AH2938" s="7"/>
      <c r="AI2938" s="7"/>
    </row>
    <row r="2939" spans="1:35" x14ac:dyDescent="0.2">
      <c r="A2939" s="7"/>
      <c r="B2939" s="8"/>
      <c r="C2939" s="8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9"/>
      <c r="AD2939" s="9"/>
      <c r="AE2939" s="9"/>
      <c r="AF2939" s="10"/>
      <c r="AG2939" s="11"/>
      <c r="AH2939" s="7"/>
      <c r="AI2939" s="7"/>
    </row>
    <row r="2940" spans="1:35" x14ac:dyDescent="0.2">
      <c r="A2940" s="7"/>
      <c r="B2940" s="8"/>
      <c r="C2940" s="8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9"/>
      <c r="AD2940" s="9"/>
      <c r="AE2940" s="9"/>
      <c r="AF2940" s="10"/>
      <c r="AG2940" s="11"/>
      <c r="AH2940" s="7"/>
      <c r="AI2940" s="7"/>
    </row>
    <row r="2941" spans="1:35" x14ac:dyDescent="0.2">
      <c r="A2941" s="7"/>
      <c r="B2941" s="8"/>
      <c r="C2941" s="8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9"/>
      <c r="AD2941" s="9"/>
      <c r="AE2941" s="9"/>
      <c r="AF2941" s="10"/>
      <c r="AG2941" s="11"/>
      <c r="AH2941" s="7"/>
      <c r="AI2941" s="7"/>
    </row>
    <row r="2942" spans="1:35" x14ac:dyDescent="0.2">
      <c r="A2942" s="7"/>
      <c r="B2942" s="8"/>
      <c r="C2942" s="8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9"/>
      <c r="AD2942" s="9"/>
      <c r="AE2942" s="9"/>
      <c r="AF2942" s="10"/>
      <c r="AG2942" s="11"/>
      <c r="AH2942" s="7"/>
      <c r="AI2942" s="7"/>
    </row>
    <row r="2943" spans="1:35" x14ac:dyDescent="0.2">
      <c r="A2943" s="7"/>
      <c r="B2943" s="8"/>
      <c r="C2943" s="8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9"/>
      <c r="AD2943" s="9"/>
      <c r="AE2943" s="9"/>
      <c r="AF2943" s="10"/>
      <c r="AG2943" s="11"/>
      <c r="AH2943" s="7"/>
      <c r="AI2943" s="7"/>
    </row>
    <row r="2944" spans="1:35" x14ac:dyDescent="0.2">
      <c r="A2944" s="7"/>
      <c r="B2944" s="8"/>
      <c r="C2944" s="8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9"/>
      <c r="AD2944" s="9"/>
      <c r="AE2944" s="9"/>
      <c r="AF2944" s="10"/>
      <c r="AG2944" s="11"/>
      <c r="AH2944" s="7"/>
      <c r="AI2944" s="7"/>
    </row>
    <row r="2945" spans="1:35" x14ac:dyDescent="0.2">
      <c r="A2945" s="7"/>
      <c r="B2945" s="8"/>
      <c r="C2945" s="8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9"/>
      <c r="AD2945" s="9"/>
      <c r="AE2945" s="9"/>
      <c r="AF2945" s="10"/>
      <c r="AG2945" s="11"/>
      <c r="AH2945" s="7"/>
      <c r="AI2945" s="7"/>
    </row>
    <row r="2946" spans="1:35" x14ac:dyDescent="0.2">
      <c r="A2946" s="7"/>
      <c r="B2946" s="8"/>
      <c r="C2946" s="8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9"/>
      <c r="AD2946" s="9"/>
      <c r="AE2946" s="9"/>
      <c r="AF2946" s="10"/>
      <c r="AG2946" s="11"/>
      <c r="AH2946" s="7"/>
      <c r="AI2946" s="7"/>
    </row>
    <row r="2947" spans="1:35" x14ac:dyDescent="0.2">
      <c r="A2947" s="7"/>
      <c r="B2947" s="8"/>
      <c r="C2947" s="8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9"/>
      <c r="AD2947" s="9"/>
      <c r="AE2947" s="9"/>
      <c r="AF2947" s="10"/>
      <c r="AG2947" s="11"/>
      <c r="AH2947" s="7"/>
      <c r="AI2947" s="7"/>
    </row>
    <row r="2948" spans="1:35" x14ac:dyDescent="0.2">
      <c r="A2948" s="7"/>
      <c r="B2948" s="8"/>
      <c r="C2948" s="8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9"/>
      <c r="AD2948" s="9"/>
      <c r="AE2948" s="9"/>
      <c r="AF2948" s="10"/>
      <c r="AG2948" s="11"/>
      <c r="AH2948" s="7"/>
      <c r="AI2948" s="7"/>
    </row>
    <row r="2949" spans="1:35" x14ac:dyDescent="0.2">
      <c r="A2949" s="7"/>
      <c r="B2949" s="8"/>
      <c r="C2949" s="8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9"/>
      <c r="AD2949" s="9"/>
      <c r="AE2949" s="9"/>
      <c r="AF2949" s="10"/>
      <c r="AG2949" s="11"/>
      <c r="AH2949" s="7"/>
      <c r="AI2949" s="7"/>
    </row>
    <row r="2950" spans="1:35" x14ac:dyDescent="0.2">
      <c r="A2950" s="7"/>
      <c r="B2950" s="8"/>
      <c r="C2950" s="8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9"/>
      <c r="AD2950" s="9"/>
      <c r="AE2950" s="9"/>
      <c r="AF2950" s="10"/>
      <c r="AG2950" s="11"/>
      <c r="AH2950" s="7"/>
      <c r="AI2950" s="7"/>
    </row>
    <row r="2951" spans="1:35" x14ac:dyDescent="0.2">
      <c r="A2951" s="7"/>
      <c r="B2951" s="8"/>
      <c r="C2951" s="8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9"/>
      <c r="AD2951" s="9"/>
      <c r="AE2951" s="9"/>
      <c r="AF2951" s="10"/>
      <c r="AG2951" s="11"/>
      <c r="AH2951" s="7"/>
      <c r="AI2951" s="7"/>
    </row>
    <row r="2952" spans="1:35" x14ac:dyDescent="0.2">
      <c r="A2952" s="7"/>
      <c r="B2952" s="8"/>
      <c r="C2952" s="8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9"/>
      <c r="AD2952" s="9"/>
      <c r="AE2952" s="9"/>
      <c r="AF2952" s="10"/>
      <c r="AG2952" s="11"/>
      <c r="AH2952" s="7"/>
      <c r="AI2952" s="7"/>
    </row>
    <row r="2953" spans="1:35" x14ac:dyDescent="0.2">
      <c r="A2953" s="7"/>
      <c r="B2953" s="8"/>
      <c r="C2953" s="8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9"/>
      <c r="AD2953" s="9"/>
      <c r="AE2953" s="9"/>
      <c r="AF2953" s="10"/>
      <c r="AG2953" s="11"/>
      <c r="AH2953" s="7"/>
      <c r="AI2953" s="7"/>
    </row>
    <row r="2954" spans="1:35" x14ac:dyDescent="0.2">
      <c r="A2954" s="7"/>
      <c r="B2954" s="8"/>
      <c r="C2954" s="8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9"/>
      <c r="AD2954" s="9"/>
      <c r="AE2954" s="9"/>
      <c r="AF2954" s="10"/>
      <c r="AG2954" s="11"/>
      <c r="AH2954" s="7"/>
      <c r="AI2954" s="7"/>
    </row>
    <row r="2955" spans="1:35" x14ac:dyDescent="0.2">
      <c r="A2955" s="7"/>
      <c r="B2955" s="8"/>
      <c r="C2955" s="8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9"/>
      <c r="AD2955" s="9"/>
      <c r="AE2955" s="9"/>
      <c r="AF2955" s="10"/>
      <c r="AG2955" s="11"/>
      <c r="AH2955" s="7"/>
      <c r="AI2955" s="7"/>
    </row>
    <row r="2956" spans="1:35" x14ac:dyDescent="0.2">
      <c r="A2956" s="7"/>
      <c r="B2956" s="8"/>
      <c r="C2956" s="8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9"/>
      <c r="AD2956" s="9"/>
      <c r="AE2956" s="9"/>
      <c r="AF2956" s="10"/>
      <c r="AG2956" s="11"/>
      <c r="AH2956" s="7"/>
      <c r="AI2956" s="7"/>
    </row>
    <row r="2957" spans="1:35" x14ac:dyDescent="0.2">
      <c r="A2957" s="7"/>
      <c r="B2957" s="8"/>
      <c r="C2957" s="8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9"/>
      <c r="AD2957" s="9"/>
      <c r="AE2957" s="9"/>
      <c r="AF2957" s="10"/>
      <c r="AG2957" s="11"/>
      <c r="AH2957" s="7"/>
      <c r="AI2957" s="7"/>
    </row>
    <row r="2958" spans="1:35" x14ac:dyDescent="0.2">
      <c r="A2958" s="7"/>
      <c r="B2958" s="8"/>
      <c r="C2958" s="8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9"/>
      <c r="AD2958" s="9"/>
      <c r="AE2958" s="9"/>
      <c r="AF2958" s="10"/>
      <c r="AG2958" s="11"/>
      <c r="AH2958" s="7"/>
      <c r="AI2958" s="7"/>
    </row>
    <row r="2959" spans="1:35" x14ac:dyDescent="0.2">
      <c r="A2959" s="7"/>
      <c r="B2959" s="8"/>
      <c r="C2959" s="8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9"/>
      <c r="AD2959" s="9"/>
      <c r="AE2959" s="9"/>
      <c r="AF2959" s="10"/>
      <c r="AG2959" s="11"/>
      <c r="AH2959" s="7"/>
      <c r="AI2959" s="7"/>
    </row>
    <row r="2960" spans="1:35" x14ac:dyDescent="0.2">
      <c r="A2960" s="7"/>
      <c r="B2960" s="8"/>
      <c r="C2960" s="8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9"/>
      <c r="AD2960" s="9"/>
      <c r="AE2960" s="9"/>
      <c r="AF2960" s="10"/>
      <c r="AG2960" s="11"/>
      <c r="AH2960" s="7"/>
      <c r="AI2960" s="7"/>
    </row>
    <row r="2961" spans="1:35" x14ac:dyDescent="0.2">
      <c r="A2961" s="7"/>
      <c r="B2961" s="8"/>
      <c r="C2961" s="8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9"/>
      <c r="AD2961" s="9"/>
      <c r="AE2961" s="9"/>
      <c r="AF2961" s="10"/>
      <c r="AG2961" s="11"/>
      <c r="AH2961" s="7"/>
      <c r="AI2961" s="7"/>
    </row>
    <row r="2962" spans="1:35" x14ac:dyDescent="0.2">
      <c r="A2962" s="7"/>
      <c r="B2962" s="8"/>
      <c r="C2962" s="8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9"/>
      <c r="AD2962" s="9"/>
      <c r="AE2962" s="9"/>
      <c r="AF2962" s="10"/>
      <c r="AG2962" s="11"/>
      <c r="AH2962" s="7"/>
      <c r="AI2962" s="7"/>
    </row>
    <row r="2963" spans="1:35" x14ac:dyDescent="0.2">
      <c r="A2963" s="7"/>
      <c r="B2963" s="8"/>
      <c r="C2963" s="8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9"/>
      <c r="AD2963" s="9"/>
      <c r="AE2963" s="9"/>
      <c r="AF2963" s="10"/>
      <c r="AG2963" s="11"/>
      <c r="AH2963" s="7"/>
      <c r="AI2963" s="7"/>
    </row>
    <row r="2964" spans="1:35" x14ac:dyDescent="0.2">
      <c r="A2964" s="7"/>
      <c r="B2964" s="8"/>
      <c r="C2964" s="8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9"/>
      <c r="AD2964" s="9"/>
      <c r="AE2964" s="9"/>
      <c r="AF2964" s="10"/>
      <c r="AG2964" s="11"/>
      <c r="AH2964" s="7"/>
      <c r="AI2964" s="7"/>
    </row>
    <row r="2965" spans="1:35" x14ac:dyDescent="0.2">
      <c r="A2965" s="7"/>
      <c r="B2965" s="8"/>
      <c r="C2965" s="8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9"/>
      <c r="AD2965" s="9"/>
      <c r="AE2965" s="9"/>
      <c r="AF2965" s="10"/>
      <c r="AG2965" s="11"/>
      <c r="AH2965" s="7"/>
      <c r="AI2965" s="7"/>
    </row>
    <row r="2966" spans="1:35" x14ac:dyDescent="0.2">
      <c r="A2966" s="7"/>
      <c r="B2966" s="8"/>
      <c r="C2966" s="8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9"/>
      <c r="AD2966" s="9"/>
      <c r="AE2966" s="9"/>
      <c r="AF2966" s="10"/>
      <c r="AG2966" s="11"/>
      <c r="AH2966" s="7"/>
      <c r="AI2966" s="7"/>
    </row>
    <row r="2967" spans="1:35" x14ac:dyDescent="0.2">
      <c r="A2967" s="7"/>
      <c r="B2967" s="8"/>
      <c r="C2967" s="8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9"/>
      <c r="AD2967" s="9"/>
      <c r="AE2967" s="9"/>
      <c r="AF2967" s="10"/>
      <c r="AG2967" s="11"/>
      <c r="AH2967" s="7"/>
      <c r="AI2967" s="7"/>
    </row>
    <row r="2968" spans="1:35" x14ac:dyDescent="0.2">
      <c r="A2968" s="7"/>
      <c r="B2968" s="8"/>
      <c r="C2968" s="8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9"/>
      <c r="AD2968" s="9"/>
      <c r="AE2968" s="9"/>
      <c r="AF2968" s="10"/>
      <c r="AG2968" s="11"/>
      <c r="AH2968" s="7"/>
      <c r="AI2968" s="7"/>
    </row>
    <row r="2969" spans="1:35" x14ac:dyDescent="0.2">
      <c r="A2969" s="7"/>
      <c r="B2969" s="8"/>
      <c r="C2969" s="8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9"/>
      <c r="AD2969" s="9"/>
      <c r="AE2969" s="9"/>
      <c r="AF2969" s="10"/>
      <c r="AG2969" s="11"/>
      <c r="AH2969" s="7"/>
      <c r="AI2969" s="7"/>
    </row>
    <row r="2970" spans="1:35" x14ac:dyDescent="0.2">
      <c r="A2970" s="7"/>
      <c r="B2970" s="8"/>
      <c r="C2970" s="8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9"/>
      <c r="AD2970" s="9"/>
      <c r="AE2970" s="9"/>
      <c r="AF2970" s="10"/>
      <c r="AG2970" s="11"/>
      <c r="AH2970" s="7"/>
      <c r="AI2970" s="7"/>
    </row>
    <row r="2971" spans="1:35" x14ac:dyDescent="0.2">
      <c r="A2971" s="7"/>
      <c r="B2971" s="8"/>
      <c r="C2971" s="8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9"/>
      <c r="AD2971" s="9"/>
      <c r="AE2971" s="9"/>
      <c r="AF2971" s="10"/>
      <c r="AG2971" s="11"/>
      <c r="AH2971" s="7"/>
      <c r="AI2971" s="7"/>
    </row>
    <row r="2972" spans="1:35" x14ac:dyDescent="0.2">
      <c r="A2972" s="7"/>
      <c r="B2972" s="8"/>
      <c r="C2972" s="8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9"/>
      <c r="AD2972" s="9"/>
      <c r="AE2972" s="9"/>
      <c r="AF2972" s="10"/>
      <c r="AG2972" s="11"/>
      <c r="AH2972" s="7"/>
      <c r="AI2972" s="7"/>
    </row>
    <row r="2973" spans="1:35" x14ac:dyDescent="0.2">
      <c r="A2973" s="7"/>
      <c r="B2973" s="8"/>
      <c r="C2973" s="8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9"/>
      <c r="AD2973" s="9"/>
      <c r="AE2973" s="9"/>
      <c r="AF2973" s="10"/>
      <c r="AG2973" s="11"/>
      <c r="AH2973" s="7"/>
      <c r="AI2973" s="7"/>
    </row>
    <row r="2974" spans="1:35" x14ac:dyDescent="0.2">
      <c r="A2974" s="7"/>
      <c r="B2974" s="8"/>
      <c r="C2974" s="8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9"/>
      <c r="AD2974" s="9"/>
      <c r="AE2974" s="9"/>
      <c r="AF2974" s="10"/>
      <c r="AG2974" s="11"/>
      <c r="AH2974" s="7"/>
      <c r="AI2974" s="7"/>
    </row>
    <row r="2975" spans="1:35" x14ac:dyDescent="0.2">
      <c r="A2975" s="7"/>
      <c r="B2975" s="8"/>
      <c r="C2975" s="8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9"/>
      <c r="AD2975" s="9"/>
      <c r="AE2975" s="9"/>
      <c r="AF2975" s="10"/>
      <c r="AG2975" s="11"/>
      <c r="AH2975" s="7"/>
      <c r="AI2975" s="7"/>
    </row>
    <row r="2976" spans="1:35" x14ac:dyDescent="0.2">
      <c r="A2976" s="7"/>
      <c r="B2976" s="8"/>
      <c r="C2976" s="8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9"/>
      <c r="AD2976" s="9"/>
      <c r="AE2976" s="9"/>
      <c r="AF2976" s="10"/>
      <c r="AG2976" s="11"/>
      <c r="AH2976" s="7"/>
      <c r="AI2976" s="7"/>
    </row>
    <row r="2977" spans="1:35" x14ac:dyDescent="0.2">
      <c r="A2977" s="7"/>
      <c r="B2977" s="8"/>
      <c r="C2977" s="8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9"/>
      <c r="AD2977" s="9"/>
      <c r="AE2977" s="9"/>
      <c r="AF2977" s="10"/>
      <c r="AG2977" s="11"/>
      <c r="AH2977" s="7"/>
      <c r="AI2977" s="7"/>
    </row>
    <row r="2978" spans="1:35" x14ac:dyDescent="0.2">
      <c r="A2978" s="7"/>
      <c r="B2978" s="8"/>
      <c r="C2978" s="8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9"/>
      <c r="AD2978" s="9"/>
      <c r="AE2978" s="9"/>
      <c r="AF2978" s="10"/>
      <c r="AG2978" s="11"/>
      <c r="AH2978" s="7"/>
      <c r="AI2978" s="7"/>
    </row>
    <row r="2979" spans="1:35" x14ac:dyDescent="0.2">
      <c r="A2979" s="7"/>
      <c r="B2979" s="8"/>
      <c r="C2979" s="8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9"/>
      <c r="AD2979" s="9"/>
      <c r="AE2979" s="9"/>
      <c r="AF2979" s="10"/>
      <c r="AG2979" s="11"/>
      <c r="AH2979" s="7"/>
      <c r="AI2979" s="7"/>
    </row>
    <row r="2980" spans="1:35" x14ac:dyDescent="0.2">
      <c r="A2980" s="7"/>
      <c r="B2980" s="8"/>
      <c r="C2980" s="8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9"/>
      <c r="AD2980" s="9"/>
      <c r="AE2980" s="9"/>
      <c r="AF2980" s="10"/>
      <c r="AG2980" s="11"/>
      <c r="AH2980" s="7"/>
      <c r="AI2980" s="7"/>
    </row>
    <row r="2981" spans="1:35" x14ac:dyDescent="0.2">
      <c r="A2981" s="7"/>
      <c r="B2981" s="8"/>
      <c r="C2981" s="8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9"/>
      <c r="AD2981" s="9"/>
      <c r="AE2981" s="9"/>
      <c r="AF2981" s="10"/>
      <c r="AG2981" s="11"/>
      <c r="AH2981" s="7"/>
      <c r="AI2981" s="7"/>
    </row>
    <row r="2982" spans="1:35" x14ac:dyDescent="0.2">
      <c r="A2982" s="7"/>
      <c r="B2982" s="8"/>
      <c r="C2982" s="8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9"/>
      <c r="AD2982" s="9"/>
      <c r="AE2982" s="9"/>
      <c r="AF2982" s="10"/>
      <c r="AG2982" s="11"/>
      <c r="AH2982" s="7"/>
      <c r="AI2982" s="7"/>
    </row>
    <row r="2983" spans="1:35" x14ac:dyDescent="0.2">
      <c r="A2983" s="7"/>
      <c r="B2983" s="8"/>
      <c r="C2983" s="8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9"/>
      <c r="AD2983" s="9"/>
      <c r="AE2983" s="9"/>
      <c r="AF2983" s="10"/>
      <c r="AG2983" s="11"/>
      <c r="AH2983" s="7"/>
      <c r="AI2983" s="7"/>
    </row>
    <row r="2984" spans="1:35" x14ac:dyDescent="0.2">
      <c r="A2984" s="7"/>
      <c r="B2984" s="8"/>
      <c r="C2984" s="8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9"/>
      <c r="AD2984" s="9"/>
      <c r="AE2984" s="9"/>
      <c r="AF2984" s="10"/>
      <c r="AG2984" s="11"/>
      <c r="AH2984" s="7"/>
      <c r="AI2984" s="7"/>
    </row>
    <row r="2985" spans="1:35" x14ac:dyDescent="0.2">
      <c r="A2985" s="7"/>
      <c r="B2985" s="8"/>
      <c r="C2985" s="8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9"/>
      <c r="AD2985" s="9"/>
      <c r="AE2985" s="9"/>
      <c r="AF2985" s="10"/>
      <c r="AG2985" s="11"/>
      <c r="AH2985" s="7"/>
      <c r="AI2985" s="7"/>
    </row>
    <row r="2986" spans="1:35" x14ac:dyDescent="0.2">
      <c r="A2986" s="7"/>
      <c r="B2986" s="8"/>
      <c r="C2986" s="8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9"/>
      <c r="AD2986" s="9"/>
      <c r="AE2986" s="9"/>
      <c r="AF2986" s="10"/>
      <c r="AG2986" s="11"/>
      <c r="AH2986" s="7"/>
      <c r="AI2986" s="7"/>
    </row>
    <row r="2987" spans="1:35" x14ac:dyDescent="0.2">
      <c r="A2987" s="7"/>
      <c r="B2987" s="8"/>
      <c r="C2987" s="8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9"/>
      <c r="AD2987" s="9"/>
      <c r="AE2987" s="9"/>
      <c r="AF2987" s="10"/>
      <c r="AG2987" s="11"/>
      <c r="AH2987" s="7"/>
      <c r="AI2987" s="7"/>
    </row>
    <row r="2988" spans="1:35" x14ac:dyDescent="0.2">
      <c r="A2988" s="7"/>
      <c r="B2988" s="8"/>
      <c r="C2988" s="8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9"/>
      <c r="AD2988" s="9"/>
      <c r="AE2988" s="9"/>
      <c r="AF2988" s="10"/>
      <c r="AG2988" s="11"/>
      <c r="AH2988" s="7"/>
      <c r="AI2988" s="7"/>
    </row>
    <row r="2989" spans="1:35" x14ac:dyDescent="0.2">
      <c r="A2989" s="7"/>
      <c r="B2989" s="8"/>
      <c r="C2989" s="8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9"/>
      <c r="AD2989" s="9"/>
      <c r="AE2989" s="9"/>
      <c r="AF2989" s="10"/>
      <c r="AG2989" s="11"/>
      <c r="AH2989" s="7"/>
      <c r="AI2989" s="7"/>
    </row>
    <row r="2990" spans="1:35" x14ac:dyDescent="0.2">
      <c r="A2990" s="7"/>
      <c r="B2990" s="8"/>
      <c r="C2990" s="8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9"/>
      <c r="AD2990" s="9"/>
      <c r="AE2990" s="9"/>
      <c r="AF2990" s="10"/>
      <c r="AG2990" s="11"/>
      <c r="AH2990" s="7"/>
      <c r="AI2990" s="7"/>
    </row>
    <row r="2991" spans="1:35" x14ac:dyDescent="0.2">
      <c r="A2991" s="7"/>
      <c r="B2991" s="8"/>
      <c r="C2991" s="8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9"/>
      <c r="AD2991" s="9"/>
      <c r="AE2991" s="9"/>
      <c r="AF2991" s="10"/>
      <c r="AG2991" s="11"/>
      <c r="AH2991" s="7"/>
      <c r="AI2991" s="7"/>
    </row>
    <row r="2992" spans="1:35" x14ac:dyDescent="0.2">
      <c r="A2992" s="7"/>
      <c r="B2992" s="8"/>
      <c r="C2992" s="8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9"/>
      <c r="AD2992" s="9"/>
      <c r="AE2992" s="9"/>
      <c r="AF2992" s="10"/>
      <c r="AG2992" s="11"/>
      <c r="AH2992" s="7"/>
      <c r="AI2992" s="7"/>
    </row>
    <row r="2993" spans="1:35" x14ac:dyDescent="0.2">
      <c r="A2993" s="7"/>
      <c r="B2993" s="8"/>
      <c r="C2993" s="8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9"/>
      <c r="AD2993" s="9"/>
      <c r="AE2993" s="9"/>
      <c r="AF2993" s="10"/>
      <c r="AG2993" s="11"/>
      <c r="AH2993" s="7"/>
      <c r="AI2993" s="7"/>
    </row>
    <row r="2994" spans="1:35" x14ac:dyDescent="0.2">
      <c r="A2994" s="7"/>
      <c r="B2994" s="8"/>
      <c r="C2994" s="8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9"/>
      <c r="AD2994" s="9"/>
      <c r="AE2994" s="9"/>
      <c r="AF2994" s="10"/>
      <c r="AG2994" s="11"/>
      <c r="AH2994" s="7"/>
      <c r="AI2994" s="7"/>
    </row>
    <row r="2995" spans="1:35" x14ac:dyDescent="0.2">
      <c r="A2995" s="7"/>
      <c r="B2995" s="8"/>
      <c r="C2995" s="8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9"/>
      <c r="AD2995" s="9"/>
      <c r="AE2995" s="9"/>
      <c r="AF2995" s="10"/>
      <c r="AG2995" s="11"/>
      <c r="AH2995" s="7"/>
      <c r="AI2995" s="7"/>
    </row>
    <row r="2996" spans="1:35" x14ac:dyDescent="0.2">
      <c r="A2996" s="7"/>
      <c r="B2996" s="8"/>
      <c r="C2996" s="8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9"/>
      <c r="AD2996" s="9"/>
      <c r="AE2996" s="9"/>
      <c r="AF2996" s="10"/>
      <c r="AG2996" s="11"/>
      <c r="AH2996" s="7"/>
      <c r="AI2996" s="7"/>
    </row>
    <row r="2997" spans="1:35" x14ac:dyDescent="0.2">
      <c r="A2997" s="7"/>
      <c r="B2997" s="8"/>
      <c r="C2997" s="8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9"/>
      <c r="AD2997" s="9"/>
      <c r="AE2997" s="9"/>
      <c r="AF2997" s="10"/>
      <c r="AG2997" s="11"/>
      <c r="AH2997" s="7"/>
      <c r="AI2997" s="7"/>
    </row>
    <row r="2998" spans="1:35" x14ac:dyDescent="0.2">
      <c r="A2998" s="7"/>
      <c r="B2998" s="8"/>
      <c r="C2998" s="8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9"/>
      <c r="AD2998" s="9"/>
      <c r="AE2998" s="9"/>
      <c r="AF2998" s="10"/>
      <c r="AG2998" s="11"/>
      <c r="AH2998" s="7"/>
      <c r="AI2998" s="7"/>
    </row>
    <row r="2999" spans="1:35" x14ac:dyDescent="0.2">
      <c r="A2999" s="7"/>
      <c r="B2999" s="8"/>
      <c r="C2999" s="8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9"/>
      <c r="AD2999" s="9"/>
      <c r="AE2999" s="9"/>
      <c r="AF2999" s="10"/>
      <c r="AG2999" s="11"/>
      <c r="AH2999" s="7"/>
      <c r="AI2999" s="7"/>
    </row>
    <row r="3000" spans="1:35" x14ac:dyDescent="0.2">
      <c r="A3000" s="7"/>
      <c r="B3000" s="8"/>
      <c r="C3000" s="8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9"/>
      <c r="AD3000" s="9"/>
      <c r="AE3000" s="9"/>
      <c r="AF3000" s="10"/>
      <c r="AG3000" s="11"/>
      <c r="AH3000" s="7"/>
      <c r="AI3000" s="7"/>
    </row>
    <row r="3001" spans="1:35" x14ac:dyDescent="0.2">
      <c r="A3001" s="7"/>
      <c r="B3001" s="8"/>
      <c r="C3001" s="8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9"/>
      <c r="AD3001" s="9"/>
      <c r="AE3001" s="9"/>
      <c r="AF3001" s="10"/>
      <c r="AG3001" s="11"/>
      <c r="AH3001" s="7"/>
      <c r="AI3001" s="7"/>
    </row>
    <row r="3002" spans="1:35" x14ac:dyDescent="0.2">
      <c r="A3002" s="7"/>
      <c r="B3002" s="8"/>
      <c r="C3002" s="8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9"/>
      <c r="AD3002" s="9"/>
      <c r="AE3002" s="9"/>
      <c r="AF3002" s="10"/>
      <c r="AG3002" s="11"/>
      <c r="AH3002" s="7"/>
      <c r="AI3002" s="7"/>
    </row>
    <row r="3003" spans="1:35" x14ac:dyDescent="0.2">
      <c r="A3003" s="7"/>
      <c r="B3003" s="8"/>
      <c r="C3003" s="8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9"/>
      <c r="AD3003" s="9"/>
      <c r="AE3003" s="9"/>
      <c r="AF3003" s="10"/>
      <c r="AG3003" s="11"/>
      <c r="AH3003" s="7"/>
      <c r="AI3003" s="7"/>
    </row>
    <row r="3004" spans="1:35" x14ac:dyDescent="0.2">
      <c r="A3004" s="7"/>
      <c r="B3004" s="8"/>
      <c r="C3004" s="8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9"/>
      <c r="AD3004" s="9"/>
      <c r="AE3004" s="9"/>
      <c r="AF3004" s="10"/>
      <c r="AG3004" s="11"/>
      <c r="AH3004" s="7"/>
      <c r="AI3004" s="7"/>
    </row>
    <row r="3005" spans="1:35" x14ac:dyDescent="0.2">
      <c r="A3005" s="7"/>
      <c r="B3005" s="8"/>
      <c r="C3005" s="8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9"/>
      <c r="AD3005" s="9"/>
      <c r="AE3005" s="9"/>
      <c r="AF3005" s="10"/>
      <c r="AG3005" s="11"/>
      <c r="AH3005" s="7"/>
      <c r="AI3005" s="7"/>
    </row>
    <row r="3006" spans="1:35" x14ac:dyDescent="0.2">
      <c r="A3006" s="7"/>
      <c r="B3006" s="8"/>
      <c r="C3006" s="8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9"/>
      <c r="AD3006" s="9"/>
      <c r="AE3006" s="9"/>
      <c r="AF3006" s="10"/>
      <c r="AG3006" s="11"/>
      <c r="AH3006" s="7"/>
      <c r="AI3006" s="7"/>
    </row>
    <row r="3007" spans="1:35" x14ac:dyDescent="0.2">
      <c r="A3007" s="7"/>
      <c r="B3007" s="8"/>
      <c r="C3007" s="8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9"/>
      <c r="AD3007" s="9"/>
      <c r="AE3007" s="9"/>
      <c r="AF3007" s="10"/>
      <c r="AG3007" s="11"/>
      <c r="AH3007" s="7"/>
      <c r="AI3007" s="7"/>
    </row>
    <row r="3008" spans="1:35" x14ac:dyDescent="0.2">
      <c r="A3008" s="7"/>
      <c r="B3008" s="8"/>
      <c r="C3008" s="8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9"/>
      <c r="AD3008" s="9"/>
      <c r="AE3008" s="9"/>
      <c r="AF3008" s="10"/>
      <c r="AG3008" s="11"/>
      <c r="AH3008" s="7"/>
      <c r="AI3008" s="7"/>
    </row>
    <row r="3009" spans="1:35" x14ac:dyDescent="0.2">
      <c r="A3009" s="7"/>
      <c r="B3009" s="8"/>
      <c r="C3009" s="8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9"/>
      <c r="AD3009" s="9"/>
      <c r="AE3009" s="9"/>
      <c r="AF3009" s="10"/>
      <c r="AG3009" s="11"/>
      <c r="AH3009" s="7"/>
      <c r="AI3009" s="7"/>
    </row>
    <row r="3010" spans="1:35" x14ac:dyDescent="0.2">
      <c r="A3010" s="7"/>
      <c r="B3010" s="8"/>
      <c r="C3010" s="8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9"/>
      <c r="AD3010" s="9"/>
      <c r="AE3010" s="9"/>
      <c r="AF3010" s="10"/>
      <c r="AG3010" s="11"/>
      <c r="AH3010" s="7"/>
      <c r="AI3010" s="7"/>
    </row>
    <row r="3011" spans="1:35" x14ac:dyDescent="0.2">
      <c r="A3011" s="7"/>
      <c r="B3011" s="8"/>
      <c r="C3011" s="8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9"/>
      <c r="AD3011" s="9"/>
      <c r="AE3011" s="9"/>
      <c r="AF3011" s="10"/>
      <c r="AG3011" s="11"/>
      <c r="AH3011" s="7"/>
      <c r="AI3011" s="7"/>
    </row>
    <row r="3012" spans="1:35" x14ac:dyDescent="0.2">
      <c r="A3012" s="7"/>
      <c r="B3012" s="8"/>
      <c r="C3012" s="8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9"/>
      <c r="AD3012" s="9"/>
      <c r="AE3012" s="9"/>
      <c r="AF3012" s="10"/>
      <c r="AG3012" s="11"/>
      <c r="AH3012" s="7"/>
      <c r="AI3012" s="7"/>
    </row>
    <row r="3013" spans="1:35" x14ac:dyDescent="0.2">
      <c r="A3013" s="7"/>
      <c r="B3013" s="8"/>
      <c r="C3013" s="8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9"/>
      <c r="AD3013" s="9"/>
      <c r="AE3013" s="9"/>
      <c r="AF3013" s="10"/>
      <c r="AG3013" s="11"/>
      <c r="AH3013" s="7"/>
      <c r="AI3013" s="7"/>
    </row>
    <row r="3014" spans="1:35" x14ac:dyDescent="0.2">
      <c r="A3014" s="7"/>
      <c r="B3014" s="8"/>
      <c r="C3014" s="8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9"/>
      <c r="AD3014" s="9"/>
      <c r="AE3014" s="9"/>
      <c r="AF3014" s="10"/>
      <c r="AG3014" s="11"/>
      <c r="AH3014" s="7"/>
      <c r="AI3014" s="7"/>
    </row>
    <row r="3015" spans="1:35" x14ac:dyDescent="0.2">
      <c r="A3015" s="7"/>
      <c r="B3015" s="8"/>
      <c r="C3015" s="8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9"/>
      <c r="AD3015" s="9"/>
      <c r="AE3015" s="9"/>
      <c r="AF3015" s="10"/>
      <c r="AG3015" s="11"/>
      <c r="AH3015" s="7"/>
      <c r="AI3015" s="7"/>
    </row>
    <row r="3016" spans="1:35" x14ac:dyDescent="0.2">
      <c r="A3016" s="7"/>
      <c r="B3016" s="8"/>
      <c r="C3016" s="8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9"/>
      <c r="AD3016" s="9"/>
      <c r="AE3016" s="9"/>
      <c r="AF3016" s="10"/>
      <c r="AG3016" s="11"/>
      <c r="AH3016" s="7"/>
      <c r="AI3016" s="7"/>
    </row>
    <row r="3017" spans="1:35" x14ac:dyDescent="0.2">
      <c r="A3017" s="7"/>
      <c r="B3017" s="8"/>
      <c r="C3017" s="8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9"/>
      <c r="AD3017" s="9"/>
      <c r="AE3017" s="9"/>
      <c r="AF3017" s="10"/>
      <c r="AG3017" s="11"/>
      <c r="AH3017" s="7"/>
      <c r="AI3017" s="7"/>
    </row>
    <row r="3018" spans="1:35" x14ac:dyDescent="0.2">
      <c r="A3018" s="7"/>
      <c r="B3018" s="8"/>
      <c r="C3018" s="8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9"/>
      <c r="AD3018" s="9"/>
      <c r="AE3018" s="9"/>
      <c r="AF3018" s="10"/>
      <c r="AG3018" s="11"/>
      <c r="AH3018" s="7"/>
      <c r="AI3018" s="7"/>
    </row>
    <row r="3019" spans="1:35" x14ac:dyDescent="0.2">
      <c r="A3019" s="7"/>
      <c r="B3019" s="8"/>
      <c r="C3019" s="8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9"/>
      <c r="AD3019" s="9"/>
      <c r="AE3019" s="9"/>
      <c r="AF3019" s="10"/>
      <c r="AG3019" s="11"/>
      <c r="AH3019" s="7"/>
      <c r="AI3019" s="7"/>
    </row>
    <row r="3020" spans="1:35" x14ac:dyDescent="0.2">
      <c r="A3020" s="7"/>
      <c r="B3020" s="8"/>
      <c r="C3020" s="8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9"/>
      <c r="AD3020" s="9"/>
      <c r="AE3020" s="9"/>
      <c r="AF3020" s="10"/>
      <c r="AG3020" s="11"/>
      <c r="AH3020" s="7"/>
      <c r="AI3020" s="7"/>
    </row>
    <row r="3021" spans="1:35" x14ac:dyDescent="0.2">
      <c r="A3021" s="7"/>
      <c r="B3021" s="8"/>
      <c r="C3021" s="8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9"/>
      <c r="AD3021" s="9"/>
      <c r="AE3021" s="9"/>
      <c r="AF3021" s="10"/>
      <c r="AG3021" s="11"/>
      <c r="AH3021" s="7"/>
      <c r="AI3021" s="7"/>
    </row>
    <row r="3022" spans="1:35" x14ac:dyDescent="0.2">
      <c r="A3022" s="7"/>
      <c r="B3022" s="8"/>
      <c r="C3022" s="8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9"/>
      <c r="AD3022" s="9"/>
      <c r="AE3022" s="9"/>
      <c r="AF3022" s="10"/>
      <c r="AG3022" s="11"/>
      <c r="AH3022" s="7"/>
      <c r="AI3022" s="7"/>
    </row>
    <row r="3023" spans="1:35" x14ac:dyDescent="0.2">
      <c r="A3023" s="7"/>
      <c r="B3023" s="8"/>
      <c r="C3023" s="8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9"/>
      <c r="AD3023" s="9"/>
      <c r="AE3023" s="9"/>
      <c r="AF3023" s="10"/>
      <c r="AG3023" s="11"/>
      <c r="AH3023" s="7"/>
      <c r="AI3023" s="7"/>
    </row>
    <row r="3024" spans="1:35" x14ac:dyDescent="0.2">
      <c r="A3024" s="7"/>
      <c r="B3024" s="8"/>
      <c r="C3024" s="8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9"/>
      <c r="AD3024" s="9"/>
      <c r="AE3024" s="9"/>
      <c r="AF3024" s="10"/>
      <c r="AG3024" s="11"/>
      <c r="AH3024" s="7"/>
      <c r="AI3024" s="7"/>
    </row>
    <row r="3025" spans="1:35" x14ac:dyDescent="0.2">
      <c r="A3025" s="7"/>
      <c r="B3025" s="8"/>
      <c r="C3025" s="8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9"/>
      <c r="AD3025" s="9"/>
      <c r="AE3025" s="9"/>
      <c r="AF3025" s="10"/>
      <c r="AG3025" s="11"/>
      <c r="AH3025" s="7"/>
      <c r="AI3025" s="7"/>
    </row>
    <row r="3026" spans="1:35" x14ac:dyDescent="0.2">
      <c r="A3026" s="7"/>
      <c r="B3026" s="8"/>
      <c r="C3026" s="8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9"/>
      <c r="AD3026" s="9"/>
      <c r="AE3026" s="9"/>
      <c r="AF3026" s="10"/>
      <c r="AG3026" s="11"/>
      <c r="AH3026" s="7"/>
      <c r="AI3026" s="7"/>
    </row>
    <row r="3027" spans="1:35" x14ac:dyDescent="0.2">
      <c r="A3027" s="7"/>
      <c r="B3027" s="8"/>
      <c r="C3027" s="8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9"/>
      <c r="AD3027" s="9"/>
      <c r="AE3027" s="9"/>
      <c r="AF3027" s="10"/>
      <c r="AG3027" s="11"/>
      <c r="AH3027" s="7"/>
      <c r="AI3027" s="7"/>
    </row>
    <row r="3028" spans="1:35" x14ac:dyDescent="0.2">
      <c r="A3028" s="7"/>
      <c r="B3028" s="8"/>
      <c r="C3028" s="8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9"/>
      <c r="AD3028" s="9"/>
      <c r="AE3028" s="9"/>
      <c r="AF3028" s="10"/>
      <c r="AG3028" s="11"/>
      <c r="AH3028" s="7"/>
      <c r="AI3028" s="7"/>
    </row>
    <row r="3029" spans="1:35" x14ac:dyDescent="0.2">
      <c r="A3029" s="7"/>
      <c r="B3029" s="8"/>
      <c r="C3029" s="8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9"/>
      <c r="AD3029" s="9"/>
      <c r="AE3029" s="9"/>
      <c r="AF3029" s="10"/>
      <c r="AG3029" s="11"/>
      <c r="AH3029" s="7"/>
      <c r="AI3029" s="7"/>
    </row>
    <row r="3030" spans="1:35" x14ac:dyDescent="0.2">
      <c r="A3030" s="7"/>
      <c r="B3030" s="8"/>
      <c r="C3030" s="8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9"/>
      <c r="AD3030" s="9"/>
      <c r="AE3030" s="9"/>
      <c r="AF3030" s="10"/>
      <c r="AG3030" s="11"/>
      <c r="AH3030" s="7"/>
      <c r="AI3030" s="7"/>
    </row>
    <row r="3031" spans="1:35" x14ac:dyDescent="0.2">
      <c r="A3031" s="7"/>
      <c r="B3031" s="8"/>
      <c r="C3031" s="8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9"/>
      <c r="AD3031" s="9"/>
      <c r="AE3031" s="9"/>
      <c r="AF3031" s="10"/>
      <c r="AG3031" s="11"/>
      <c r="AH3031" s="7"/>
      <c r="AI3031" s="7"/>
    </row>
    <row r="3032" spans="1:35" x14ac:dyDescent="0.2">
      <c r="A3032" s="7"/>
      <c r="B3032" s="8"/>
      <c r="C3032" s="8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9"/>
      <c r="AD3032" s="9"/>
      <c r="AE3032" s="9"/>
      <c r="AF3032" s="10"/>
      <c r="AG3032" s="11"/>
      <c r="AH3032" s="7"/>
      <c r="AI3032" s="7"/>
    </row>
    <row r="3033" spans="1:35" x14ac:dyDescent="0.2">
      <c r="A3033" s="7"/>
      <c r="B3033" s="8"/>
      <c r="C3033" s="8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9"/>
      <c r="AD3033" s="9"/>
      <c r="AE3033" s="9"/>
      <c r="AF3033" s="10"/>
      <c r="AG3033" s="11"/>
      <c r="AH3033" s="7"/>
      <c r="AI3033" s="7"/>
    </row>
    <row r="3034" spans="1:35" x14ac:dyDescent="0.2">
      <c r="A3034" s="7"/>
      <c r="B3034" s="8"/>
      <c r="C3034" s="8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9"/>
      <c r="AD3034" s="9"/>
      <c r="AE3034" s="9"/>
      <c r="AF3034" s="10"/>
      <c r="AG3034" s="11"/>
      <c r="AH3034" s="7"/>
      <c r="AI3034" s="7"/>
    </row>
    <row r="3035" spans="1:35" x14ac:dyDescent="0.2">
      <c r="A3035" s="7"/>
      <c r="B3035" s="8"/>
      <c r="C3035" s="8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9"/>
      <c r="AD3035" s="9"/>
      <c r="AE3035" s="9"/>
      <c r="AF3035" s="10"/>
      <c r="AG3035" s="11"/>
      <c r="AH3035" s="7"/>
      <c r="AI3035" s="7"/>
    </row>
    <row r="3036" spans="1:35" x14ac:dyDescent="0.2">
      <c r="A3036" s="7"/>
      <c r="B3036" s="8"/>
      <c r="C3036" s="8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9"/>
      <c r="AD3036" s="9"/>
      <c r="AE3036" s="9"/>
      <c r="AF3036" s="10"/>
      <c r="AG3036" s="11"/>
      <c r="AH3036" s="7"/>
      <c r="AI3036" s="7"/>
    </row>
    <row r="3037" spans="1:35" x14ac:dyDescent="0.2">
      <c r="A3037" s="7"/>
      <c r="B3037" s="8"/>
      <c r="C3037" s="8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9"/>
      <c r="AD3037" s="9"/>
      <c r="AE3037" s="9"/>
      <c r="AF3037" s="10"/>
      <c r="AG3037" s="11"/>
      <c r="AH3037" s="7"/>
      <c r="AI3037" s="7"/>
    </row>
    <row r="3038" spans="1:35" x14ac:dyDescent="0.2">
      <c r="A3038" s="7"/>
      <c r="B3038" s="8"/>
      <c r="C3038" s="8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9"/>
      <c r="AD3038" s="9"/>
      <c r="AE3038" s="9"/>
      <c r="AF3038" s="10"/>
      <c r="AG3038" s="11"/>
      <c r="AH3038" s="7"/>
      <c r="AI3038" s="7"/>
    </row>
    <row r="3039" spans="1:35" x14ac:dyDescent="0.2">
      <c r="A3039" s="7"/>
      <c r="B3039" s="8"/>
      <c r="C3039" s="8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9"/>
      <c r="AD3039" s="9"/>
      <c r="AE3039" s="9"/>
      <c r="AF3039" s="10"/>
      <c r="AG3039" s="11"/>
      <c r="AH3039" s="7"/>
      <c r="AI3039" s="7"/>
    </row>
    <row r="3040" spans="1:35" x14ac:dyDescent="0.2">
      <c r="A3040" s="7"/>
      <c r="B3040" s="8"/>
      <c r="C3040" s="8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9"/>
      <c r="AD3040" s="9"/>
      <c r="AE3040" s="9"/>
      <c r="AF3040" s="10"/>
      <c r="AG3040" s="11"/>
      <c r="AH3040" s="7"/>
      <c r="AI3040" s="7"/>
    </row>
    <row r="3041" spans="1:35" x14ac:dyDescent="0.2">
      <c r="A3041" s="7"/>
      <c r="B3041" s="8"/>
      <c r="C3041" s="8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9"/>
      <c r="AD3041" s="9"/>
      <c r="AE3041" s="9"/>
      <c r="AF3041" s="10"/>
      <c r="AG3041" s="11"/>
      <c r="AH3041" s="7"/>
      <c r="AI3041" s="7"/>
    </row>
    <row r="3042" spans="1:35" x14ac:dyDescent="0.2">
      <c r="A3042" s="7"/>
      <c r="B3042" s="8"/>
      <c r="C3042" s="8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9"/>
      <c r="AD3042" s="9"/>
      <c r="AE3042" s="9"/>
      <c r="AF3042" s="10"/>
      <c r="AG3042" s="11"/>
      <c r="AH3042" s="7"/>
      <c r="AI3042" s="7"/>
    </row>
    <row r="3043" spans="1:35" x14ac:dyDescent="0.2">
      <c r="A3043" s="7"/>
      <c r="B3043" s="8"/>
      <c r="C3043" s="8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9"/>
      <c r="AD3043" s="9"/>
      <c r="AE3043" s="9"/>
      <c r="AF3043" s="10"/>
      <c r="AG3043" s="11"/>
      <c r="AH3043" s="7"/>
      <c r="AI3043" s="7"/>
    </row>
    <row r="3044" spans="1:35" x14ac:dyDescent="0.2">
      <c r="A3044" s="7"/>
      <c r="B3044" s="8"/>
      <c r="C3044" s="8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9"/>
      <c r="AD3044" s="9"/>
      <c r="AE3044" s="9"/>
      <c r="AF3044" s="10"/>
      <c r="AG3044" s="11"/>
      <c r="AH3044" s="7"/>
      <c r="AI3044" s="7"/>
    </row>
    <row r="3045" spans="1:35" x14ac:dyDescent="0.2">
      <c r="A3045" s="7"/>
      <c r="B3045" s="8"/>
      <c r="C3045" s="8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9"/>
      <c r="AD3045" s="9"/>
      <c r="AE3045" s="9"/>
      <c r="AF3045" s="10"/>
      <c r="AG3045" s="11"/>
      <c r="AH3045" s="7"/>
      <c r="AI3045" s="7"/>
    </row>
    <row r="3046" spans="1:35" x14ac:dyDescent="0.2">
      <c r="A3046" s="7"/>
      <c r="B3046" s="8"/>
      <c r="C3046" s="8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9"/>
      <c r="AD3046" s="9"/>
      <c r="AE3046" s="9"/>
      <c r="AF3046" s="10"/>
      <c r="AG3046" s="11"/>
      <c r="AH3046" s="7"/>
      <c r="AI3046" s="7"/>
    </row>
    <row r="3047" spans="1:35" x14ac:dyDescent="0.2">
      <c r="A3047" s="7"/>
      <c r="B3047" s="8"/>
      <c r="C3047" s="8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9"/>
      <c r="AD3047" s="9"/>
      <c r="AE3047" s="9"/>
      <c r="AF3047" s="10"/>
      <c r="AG3047" s="11"/>
      <c r="AH3047" s="7"/>
      <c r="AI3047" s="7"/>
    </row>
    <row r="3048" spans="1:35" x14ac:dyDescent="0.2">
      <c r="A3048" s="7"/>
      <c r="B3048" s="8"/>
      <c r="C3048" s="8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9"/>
      <c r="AD3048" s="9"/>
      <c r="AE3048" s="9"/>
      <c r="AF3048" s="10"/>
      <c r="AG3048" s="11"/>
      <c r="AH3048" s="7"/>
      <c r="AI3048" s="7"/>
    </row>
    <row r="3049" spans="1:35" x14ac:dyDescent="0.2">
      <c r="A3049" s="7"/>
      <c r="B3049" s="8"/>
      <c r="C3049" s="8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9"/>
      <c r="AD3049" s="9"/>
      <c r="AE3049" s="9"/>
      <c r="AF3049" s="10"/>
      <c r="AG3049" s="11"/>
      <c r="AH3049" s="7"/>
      <c r="AI3049" s="7"/>
    </row>
    <row r="3050" spans="1:35" x14ac:dyDescent="0.2">
      <c r="A3050" s="7"/>
      <c r="B3050" s="8"/>
      <c r="C3050" s="8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9"/>
      <c r="AD3050" s="9"/>
      <c r="AE3050" s="9"/>
      <c r="AF3050" s="10"/>
      <c r="AG3050" s="11"/>
      <c r="AH3050" s="7"/>
      <c r="AI3050" s="7"/>
    </row>
    <row r="3051" spans="1:35" x14ac:dyDescent="0.2">
      <c r="A3051" s="7"/>
      <c r="B3051" s="8"/>
      <c r="C3051" s="8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9"/>
      <c r="AD3051" s="9"/>
      <c r="AE3051" s="9"/>
      <c r="AF3051" s="10"/>
      <c r="AG3051" s="11"/>
      <c r="AH3051" s="7"/>
      <c r="AI3051" s="7"/>
    </row>
    <row r="3052" spans="1:35" x14ac:dyDescent="0.2">
      <c r="A3052" s="7"/>
      <c r="B3052" s="8"/>
      <c r="C3052" s="8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9"/>
      <c r="AD3052" s="9"/>
      <c r="AE3052" s="9"/>
      <c r="AF3052" s="10"/>
      <c r="AG3052" s="11"/>
      <c r="AH3052" s="7"/>
      <c r="AI3052" s="7"/>
    </row>
    <row r="3053" spans="1:35" x14ac:dyDescent="0.2">
      <c r="A3053" s="7"/>
      <c r="B3053" s="8"/>
      <c r="C3053" s="8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9"/>
      <c r="AD3053" s="9"/>
      <c r="AE3053" s="9"/>
      <c r="AF3053" s="10"/>
      <c r="AG3053" s="11"/>
      <c r="AH3053" s="7"/>
      <c r="AI3053" s="7"/>
    </row>
    <row r="3054" spans="1:35" x14ac:dyDescent="0.2">
      <c r="A3054" s="7"/>
      <c r="B3054" s="8"/>
      <c r="C3054" s="8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9"/>
      <c r="AD3054" s="9"/>
      <c r="AE3054" s="9"/>
      <c r="AF3054" s="10"/>
      <c r="AG3054" s="11"/>
      <c r="AH3054" s="7"/>
      <c r="AI3054" s="7"/>
    </row>
    <row r="3055" spans="1:35" x14ac:dyDescent="0.2">
      <c r="A3055" s="7"/>
      <c r="B3055" s="8"/>
      <c r="C3055" s="8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9"/>
      <c r="AD3055" s="9"/>
      <c r="AE3055" s="9"/>
      <c r="AF3055" s="10"/>
      <c r="AG3055" s="11"/>
      <c r="AH3055" s="7"/>
      <c r="AI3055" s="7"/>
    </row>
    <row r="3056" spans="1:35" x14ac:dyDescent="0.2">
      <c r="A3056" s="7"/>
      <c r="B3056" s="8"/>
      <c r="C3056" s="8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9"/>
      <c r="AD3056" s="9"/>
      <c r="AE3056" s="9"/>
      <c r="AF3056" s="10"/>
      <c r="AG3056" s="11"/>
      <c r="AH3056" s="7"/>
      <c r="AI3056" s="7"/>
    </row>
    <row r="3057" spans="1:35" x14ac:dyDescent="0.2">
      <c r="A3057" s="7"/>
      <c r="B3057" s="8"/>
      <c r="C3057" s="8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9"/>
      <c r="AD3057" s="9"/>
      <c r="AE3057" s="9"/>
      <c r="AF3057" s="10"/>
      <c r="AG3057" s="11"/>
      <c r="AH3057" s="7"/>
      <c r="AI3057" s="7"/>
    </row>
    <row r="3058" spans="1:35" x14ac:dyDescent="0.2">
      <c r="A3058" s="7"/>
      <c r="B3058" s="8"/>
      <c r="C3058" s="8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9"/>
      <c r="AD3058" s="9"/>
      <c r="AE3058" s="9"/>
      <c r="AF3058" s="10"/>
      <c r="AG3058" s="11"/>
      <c r="AH3058" s="7"/>
      <c r="AI3058" s="7"/>
    </row>
    <row r="3059" spans="1:35" x14ac:dyDescent="0.2">
      <c r="A3059" s="7"/>
      <c r="B3059" s="8"/>
      <c r="C3059" s="8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9"/>
      <c r="AD3059" s="9"/>
      <c r="AE3059" s="9"/>
      <c r="AF3059" s="10"/>
      <c r="AG3059" s="11"/>
      <c r="AH3059" s="7"/>
      <c r="AI3059" s="7"/>
    </row>
    <row r="3060" spans="1:35" x14ac:dyDescent="0.2">
      <c r="A3060" s="7"/>
      <c r="B3060" s="8"/>
      <c r="C3060" s="8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9"/>
      <c r="AD3060" s="9"/>
      <c r="AE3060" s="9"/>
      <c r="AF3060" s="10"/>
      <c r="AG3060" s="11"/>
      <c r="AH3060" s="7"/>
      <c r="AI3060" s="7"/>
    </row>
    <row r="3061" spans="1:35" x14ac:dyDescent="0.2">
      <c r="A3061" s="7"/>
      <c r="B3061" s="8"/>
      <c r="C3061" s="8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9"/>
      <c r="AD3061" s="9"/>
      <c r="AE3061" s="9"/>
      <c r="AF3061" s="10"/>
      <c r="AG3061" s="11"/>
      <c r="AH3061" s="7"/>
      <c r="AI3061" s="7"/>
    </row>
    <row r="3062" spans="1:35" x14ac:dyDescent="0.2">
      <c r="A3062" s="7"/>
      <c r="B3062" s="8"/>
      <c r="C3062" s="8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9"/>
      <c r="AD3062" s="9"/>
      <c r="AE3062" s="9"/>
      <c r="AF3062" s="10"/>
      <c r="AG3062" s="11"/>
      <c r="AH3062" s="7"/>
      <c r="AI3062" s="7"/>
    </row>
    <row r="3063" spans="1:35" x14ac:dyDescent="0.2">
      <c r="A3063" s="7"/>
      <c r="B3063" s="8"/>
      <c r="C3063" s="8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9"/>
      <c r="AD3063" s="9"/>
      <c r="AE3063" s="9"/>
      <c r="AF3063" s="10"/>
      <c r="AG3063" s="11"/>
      <c r="AH3063" s="7"/>
      <c r="AI3063" s="7"/>
    </row>
    <row r="3064" spans="1:35" x14ac:dyDescent="0.2">
      <c r="A3064" s="7"/>
      <c r="B3064" s="8"/>
      <c r="C3064" s="8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9"/>
      <c r="AD3064" s="9"/>
      <c r="AE3064" s="9"/>
      <c r="AF3064" s="10"/>
      <c r="AG3064" s="11"/>
      <c r="AH3064" s="7"/>
      <c r="AI3064" s="7"/>
    </row>
    <row r="3065" spans="1:35" x14ac:dyDescent="0.2">
      <c r="A3065" s="7"/>
      <c r="B3065" s="8"/>
      <c r="C3065" s="8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9"/>
      <c r="AD3065" s="9"/>
      <c r="AE3065" s="9"/>
      <c r="AF3065" s="10"/>
      <c r="AG3065" s="11"/>
      <c r="AH3065" s="7"/>
      <c r="AI3065" s="7"/>
    </row>
    <row r="3066" spans="1:35" x14ac:dyDescent="0.2">
      <c r="A3066" s="7"/>
      <c r="B3066" s="8"/>
      <c r="C3066" s="8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9"/>
      <c r="AD3066" s="9"/>
      <c r="AE3066" s="9"/>
      <c r="AF3066" s="10"/>
      <c r="AG3066" s="11"/>
      <c r="AH3066" s="7"/>
      <c r="AI3066" s="7"/>
    </row>
    <row r="3067" spans="1:35" x14ac:dyDescent="0.2">
      <c r="A3067" s="7"/>
      <c r="B3067" s="8"/>
      <c r="C3067" s="8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9"/>
      <c r="AD3067" s="9"/>
      <c r="AE3067" s="9"/>
      <c r="AF3067" s="10"/>
      <c r="AG3067" s="11"/>
      <c r="AH3067" s="7"/>
      <c r="AI3067" s="7"/>
    </row>
    <row r="3068" spans="1:35" x14ac:dyDescent="0.2">
      <c r="A3068" s="7"/>
      <c r="B3068" s="8"/>
      <c r="C3068" s="8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9"/>
      <c r="AD3068" s="9"/>
      <c r="AE3068" s="9"/>
      <c r="AF3068" s="10"/>
      <c r="AG3068" s="11"/>
      <c r="AH3068" s="7"/>
      <c r="AI3068" s="7"/>
    </row>
    <row r="3069" spans="1:35" x14ac:dyDescent="0.2">
      <c r="A3069" s="7"/>
      <c r="B3069" s="8"/>
      <c r="C3069" s="8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9"/>
      <c r="AD3069" s="9"/>
      <c r="AE3069" s="9"/>
      <c r="AF3069" s="10"/>
      <c r="AG3069" s="11"/>
      <c r="AH3069" s="7"/>
      <c r="AI3069" s="7"/>
    </row>
    <row r="3070" spans="1:35" x14ac:dyDescent="0.2">
      <c r="A3070" s="7"/>
      <c r="B3070" s="8"/>
      <c r="C3070" s="8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9"/>
      <c r="AD3070" s="9"/>
      <c r="AE3070" s="9"/>
      <c r="AF3070" s="10"/>
      <c r="AG3070" s="11"/>
      <c r="AH3070" s="7"/>
      <c r="AI3070" s="7"/>
    </row>
    <row r="3071" spans="1:35" x14ac:dyDescent="0.2">
      <c r="A3071" s="7"/>
      <c r="B3071" s="8"/>
      <c r="C3071" s="8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9"/>
      <c r="AD3071" s="9"/>
      <c r="AE3071" s="9"/>
      <c r="AF3071" s="10"/>
      <c r="AG3071" s="11"/>
      <c r="AH3071" s="7"/>
      <c r="AI3071" s="7"/>
    </row>
    <row r="3072" spans="1:35" x14ac:dyDescent="0.2">
      <c r="A3072" s="7"/>
      <c r="B3072" s="8"/>
      <c r="C3072" s="8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9"/>
      <c r="AD3072" s="9"/>
      <c r="AE3072" s="9"/>
      <c r="AF3072" s="10"/>
      <c r="AG3072" s="11"/>
      <c r="AH3072" s="7"/>
      <c r="AI3072" s="7"/>
    </row>
    <row r="3073" spans="1:35" x14ac:dyDescent="0.2">
      <c r="A3073" s="7"/>
      <c r="B3073" s="8"/>
      <c r="C3073" s="8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9"/>
      <c r="AD3073" s="9"/>
      <c r="AE3073" s="9"/>
      <c r="AF3073" s="10"/>
      <c r="AG3073" s="11"/>
      <c r="AH3073" s="7"/>
      <c r="AI3073" s="7"/>
    </row>
    <row r="3074" spans="1:35" x14ac:dyDescent="0.2">
      <c r="A3074" s="7"/>
      <c r="B3074" s="8"/>
      <c r="C3074" s="8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9"/>
      <c r="AD3074" s="9"/>
      <c r="AE3074" s="9"/>
      <c r="AF3074" s="10"/>
      <c r="AG3074" s="11"/>
      <c r="AH3074" s="7"/>
      <c r="AI3074" s="7"/>
    </row>
    <row r="3075" spans="1:35" x14ac:dyDescent="0.2">
      <c r="A3075" s="7"/>
      <c r="B3075" s="8"/>
      <c r="C3075" s="8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9"/>
      <c r="AD3075" s="9"/>
      <c r="AE3075" s="9"/>
      <c r="AF3075" s="10"/>
      <c r="AG3075" s="11"/>
      <c r="AH3075" s="7"/>
      <c r="AI3075" s="7"/>
    </row>
    <row r="3076" spans="1:35" x14ac:dyDescent="0.2">
      <c r="A3076" s="7"/>
      <c r="B3076" s="8"/>
      <c r="C3076" s="8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9"/>
      <c r="AD3076" s="9"/>
      <c r="AE3076" s="9"/>
      <c r="AF3076" s="10"/>
      <c r="AG3076" s="11"/>
      <c r="AH3076" s="7"/>
      <c r="AI3076" s="7"/>
    </row>
    <row r="3077" spans="1:35" x14ac:dyDescent="0.2">
      <c r="A3077" s="7"/>
      <c r="B3077" s="8"/>
      <c r="C3077" s="8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9"/>
      <c r="AD3077" s="9"/>
      <c r="AE3077" s="9"/>
      <c r="AF3077" s="10"/>
      <c r="AG3077" s="11"/>
      <c r="AH3077" s="7"/>
      <c r="AI3077" s="7"/>
    </row>
    <row r="3078" spans="1:35" x14ac:dyDescent="0.2">
      <c r="A3078" s="7"/>
      <c r="B3078" s="8"/>
      <c r="C3078" s="8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9"/>
      <c r="AD3078" s="9"/>
      <c r="AE3078" s="9"/>
      <c r="AF3078" s="10"/>
      <c r="AG3078" s="11"/>
      <c r="AH3078" s="7"/>
      <c r="AI3078" s="7"/>
    </row>
    <row r="3079" spans="1:35" x14ac:dyDescent="0.2">
      <c r="A3079" s="7"/>
      <c r="B3079" s="8"/>
      <c r="C3079" s="8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9"/>
      <c r="AD3079" s="9"/>
      <c r="AE3079" s="9"/>
      <c r="AF3079" s="10"/>
      <c r="AG3079" s="11"/>
      <c r="AH3079" s="7"/>
      <c r="AI3079" s="7"/>
    </row>
    <row r="3080" spans="1:35" x14ac:dyDescent="0.2">
      <c r="A3080" s="7"/>
      <c r="B3080" s="8"/>
      <c r="C3080" s="8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9"/>
      <c r="AD3080" s="9"/>
      <c r="AE3080" s="9"/>
      <c r="AF3080" s="10"/>
      <c r="AG3080" s="11"/>
      <c r="AH3080" s="7"/>
      <c r="AI3080" s="7"/>
    </row>
    <row r="3081" spans="1:35" x14ac:dyDescent="0.2">
      <c r="A3081" s="7"/>
      <c r="B3081" s="8"/>
      <c r="C3081" s="8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9"/>
      <c r="AD3081" s="9"/>
      <c r="AE3081" s="9"/>
      <c r="AF3081" s="10"/>
      <c r="AG3081" s="11"/>
      <c r="AH3081" s="7"/>
      <c r="AI3081" s="7"/>
    </row>
    <row r="3082" spans="1:35" x14ac:dyDescent="0.2">
      <c r="A3082" s="7"/>
      <c r="B3082" s="8"/>
      <c r="C3082" s="8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9"/>
      <c r="AD3082" s="9"/>
      <c r="AE3082" s="9"/>
      <c r="AF3082" s="10"/>
      <c r="AG3082" s="11"/>
      <c r="AH3082" s="7"/>
      <c r="AI3082" s="7"/>
    </row>
    <row r="3083" spans="1:35" x14ac:dyDescent="0.2">
      <c r="A3083" s="7"/>
      <c r="B3083" s="8"/>
      <c r="C3083" s="8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9"/>
      <c r="AD3083" s="9"/>
      <c r="AE3083" s="9"/>
      <c r="AF3083" s="10"/>
      <c r="AG3083" s="11"/>
      <c r="AH3083" s="7"/>
      <c r="AI3083" s="7"/>
    </row>
    <row r="3084" spans="1:35" x14ac:dyDescent="0.2">
      <c r="A3084" s="7"/>
      <c r="B3084" s="8"/>
      <c r="C3084" s="8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9"/>
      <c r="AD3084" s="9"/>
      <c r="AE3084" s="9"/>
      <c r="AF3084" s="10"/>
      <c r="AG3084" s="11"/>
      <c r="AH3084" s="7"/>
      <c r="AI3084" s="7"/>
    </row>
    <row r="3085" spans="1:35" x14ac:dyDescent="0.2">
      <c r="A3085" s="7"/>
      <c r="B3085" s="8"/>
      <c r="C3085" s="8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9"/>
      <c r="AD3085" s="9"/>
      <c r="AE3085" s="9"/>
      <c r="AF3085" s="10"/>
      <c r="AG3085" s="11"/>
      <c r="AH3085" s="7"/>
      <c r="AI3085" s="7"/>
    </row>
    <row r="3086" spans="1:35" x14ac:dyDescent="0.2">
      <c r="A3086" s="7"/>
      <c r="B3086" s="8"/>
      <c r="C3086" s="8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9"/>
      <c r="AD3086" s="9"/>
      <c r="AE3086" s="9"/>
      <c r="AF3086" s="10"/>
      <c r="AG3086" s="11"/>
      <c r="AH3086" s="7"/>
      <c r="AI3086" s="7"/>
    </row>
    <row r="3087" spans="1:35" x14ac:dyDescent="0.2">
      <c r="A3087" s="7"/>
      <c r="B3087" s="8"/>
      <c r="C3087" s="8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9"/>
      <c r="AD3087" s="9"/>
      <c r="AE3087" s="9"/>
      <c r="AF3087" s="10"/>
      <c r="AG3087" s="11"/>
      <c r="AH3087" s="7"/>
      <c r="AI3087" s="7"/>
    </row>
    <row r="3088" spans="1:35" x14ac:dyDescent="0.2">
      <c r="A3088" s="7"/>
      <c r="B3088" s="8"/>
      <c r="C3088" s="8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9"/>
      <c r="AD3088" s="9"/>
      <c r="AE3088" s="9"/>
      <c r="AF3088" s="10"/>
      <c r="AG3088" s="11"/>
      <c r="AH3088" s="7"/>
      <c r="AI3088" s="7"/>
    </row>
    <row r="3089" spans="1:35" x14ac:dyDescent="0.2">
      <c r="A3089" s="7"/>
      <c r="B3089" s="8"/>
      <c r="C3089" s="8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9"/>
      <c r="AD3089" s="9"/>
      <c r="AE3089" s="9"/>
      <c r="AF3089" s="10"/>
      <c r="AG3089" s="11"/>
      <c r="AH3089" s="7"/>
      <c r="AI3089" s="7"/>
    </row>
    <row r="3090" spans="1:35" x14ac:dyDescent="0.2">
      <c r="A3090" s="7"/>
      <c r="B3090" s="8"/>
      <c r="C3090" s="8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9"/>
      <c r="AD3090" s="9"/>
      <c r="AE3090" s="9"/>
      <c r="AF3090" s="10"/>
      <c r="AG3090" s="11"/>
      <c r="AH3090" s="7"/>
      <c r="AI3090" s="7"/>
    </row>
    <row r="3091" spans="1:35" x14ac:dyDescent="0.2">
      <c r="A3091" s="7"/>
      <c r="B3091" s="8"/>
      <c r="C3091" s="8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9"/>
      <c r="AD3091" s="9"/>
      <c r="AE3091" s="9"/>
      <c r="AF3091" s="10"/>
      <c r="AG3091" s="11"/>
      <c r="AH3091" s="7"/>
      <c r="AI3091" s="7"/>
    </row>
    <row r="3092" spans="1:35" x14ac:dyDescent="0.2">
      <c r="A3092" s="7"/>
      <c r="B3092" s="8"/>
      <c r="C3092" s="8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9"/>
      <c r="AD3092" s="9"/>
      <c r="AE3092" s="9"/>
      <c r="AF3092" s="10"/>
      <c r="AG3092" s="11"/>
      <c r="AH3092" s="7"/>
      <c r="AI3092" s="7"/>
    </row>
    <row r="3093" spans="1:35" x14ac:dyDescent="0.2">
      <c r="A3093" s="7"/>
      <c r="B3093" s="8"/>
      <c r="C3093" s="8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9"/>
      <c r="AD3093" s="9"/>
      <c r="AE3093" s="9"/>
      <c r="AF3093" s="10"/>
      <c r="AG3093" s="11"/>
      <c r="AH3093" s="7"/>
      <c r="AI3093" s="7"/>
    </row>
    <row r="3094" spans="1:35" x14ac:dyDescent="0.2">
      <c r="A3094" s="7"/>
      <c r="B3094" s="8"/>
      <c r="C3094" s="8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9"/>
      <c r="AD3094" s="9"/>
      <c r="AE3094" s="9"/>
      <c r="AF3094" s="10"/>
      <c r="AG3094" s="11"/>
      <c r="AH3094" s="7"/>
      <c r="AI3094" s="7"/>
    </row>
    <row r="3095" spans="1:35" x14ac:dyDescent="0.2">
      <c r="A3095" s="7"/>
      <c r="B3095" s="8"/>
      <c r="C3095" s="8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9"/>
      <c r="AD3095" s="9"/>
      <c r="AE3095" s="9"/>
      <c r="AF3095" s="10"/>
      <c r="AG3095" s="11"/>
      <c r="AH3095" s="7"/>
      <c r="AI3095" s="7"/>
    </row>
    <row r="3096" spans="1:35" x14ac:dyDescent="0.2">
      <c r="A3096" s="7"/>
      <c r="B3096" s="8"/>
      <c r="C3096" s="8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9"/>
      <c r="AD3096" s="9"/>
      <c r="AE3096" s="9"/>
      <c r="AF3096" s="10"/>
      <c r="AG3096" s="11"/>
      <c r="AH3096" s="7"/>
      <c r="AI3096" s="7"/>
    </row>
    <row r="3097" spans="1:35" x14ac:dyDescent="0.2">
      <c r="A3097" s="7"/>
      <c r="B3097" s="8"/>
      <c r="C3097" s="8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9"/>
      <c r="AD3097" s="9"/>
      <c r="AE3097" s="9"/>
      <c r="AF3097" s="10"/>
      <c r="AG3097" s="11"/>
      <c r="AH3097" s="7"/>
      <c r="AI3097" s="7"/>
    </row>
    <row r="3098" spans="1:35" x14ac:dyDescent="0.2">
      <c r="A3098" s="7"/>
      <c r="B3098" s="8"/>
      <c r="C3098" s="8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9"/>
      <c r="AD3098" s="9"/>
      <c r="AE3098" s="9"/>
      <c r="AF3098" s="10"/>
      <c r="AG3098" s="11"/>
      <c r="AH3098" s="7"/>
      <c r="AI3098" s="7"/>
    </row>
    <row r="3099" spans="1:35" x14ac:dyDescent="0.2">
      <c r="A3099" s="7"/>
      <c r="B3099" s="8"/>
      <c r="C3099" s="8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9"/>
      <c r="AD3099" s="9"/>
      <c r="AE3099" s="9"/>
      <c r="AF3099" s="10"/>
      <c r="AG3099" s="11"/>
      <c r="AH3099" s="7"/>
      <c r="AI3099" s="7"/>
    </row>
    <row r="3100" spans="1:35" x14ac:dyDescent="0.2">
      <c r="A3100" s="7"/>
      <c r="B3100" s="8"/>
      <c r="C3100" s="8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9"/>
      <c r="AD3100" s="9"/>
      <c r="AE3100" s="9"/>
      <c r="AF3100" s="10"/>
      <c r="AG3100" s="11"/>
      <c r="AH3100" s="7"/>
      <c r="AI3100" s="7"/>
    </row>
    <row r="3101" spans="1:35" x14ac:dyDescent="0.2">
      <c r="A3101" s="7"/>
      <c r="B3101" s="8"/>
      <c r="C3101" s="8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9"/>
      <c r="AD3101" s="9"/>
      <c r="AE3101" s="9"/>
      <c r="AF3101" s="10"/>
      <c r="AG3101" s="11"/>
      <c r="AH3101" s="7"/>
      <c r="AI3101" s="7"/>
    </row>
    <row r="3102" spans="1:35" x14ac:dyDescent="0.2">
      <c r="A3102" s="7"/>
      <c r="B3102" s="8"/>
      <c r="C3102" s="8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9"/>
      <c r="AD3102" s="9"/>
      <c r="AE3102" s="9"/>
      <c r="AF3102" s="10"/>
      <c r="AG3102" s="11"/>
      <c r="AH3102" s="7"/>
      <c r="AI3102" s="7"/>
    </row>
    <row r="3103" spans="1:35" x14ac:dyDescent="0.2">
      <c r="A3103" s="7"/>
      <c r="B3103" s="8"/>
      <c r="C3103" s="8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9"/>
      <c r="AD3103" s="9"/>
      <c r="AE3103" s="9"/>
      <c r="AF3103" s="10"/>
      <c r="AG3103" s="11"/>
      <c r="AH3103" s="7"/>
      <c r="AI3103" s="7"/>
    </row>
    <row r="3104" spans="1:35" x14ac:dyDescent="0.2">
      <c r="A3104" s="7"/>
      <c r="B3104" s="8"/>
      <c r="C3104" s="8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9"/>
      <c r="AD3104" s="9"/>
      <c r="AE3104" s="9"/>
      <c r="AF3104" s="10"/>
      <c r="AG3104" s="11"/>
      <c r="AH3104" s="7"/>
      <c r="AI3104" s="7"/>
    </row>
    <row r="3105" spans="1:35" x14ac:dyDescent="0.2">
      <c r="A3105" s="7"/>
      <c r="B3105" s="8"/>
      <c r="C3105" s="8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9"/>
      <c r="AD3105" s="9"/>
      <c r="AE3105" s="9"/>
      <c r="AF3105" s="10"/>
      <c r="AG3105" s="11"/>
      <c r="AH3105" s="7"/>
      <c r="AI3105" s="7"/>
    </row>
    <row r="3106" spans="1:35" x14ac:dyDescent="0.2">
      <c r="A3106" s="7"/>
      <c r="B3106" s="8"/>
      <c r="C3106" s="8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9"/>
      <c r="AD3106" s="9"/>
      <c r="AE3106" s="9"/>
      <c r="AF3106" s="10"/>
      <c r="AG3106" s="11"/>
      <c r="AH3106" s="7"/>
      <c r="AI3106" s="7"/>
    </row>
    <row r="3107" spans="1:35" x14ac:dyDescent="0.2">
      <c r="A3107" s="7"/>
      <c r="B3107" s="8"/>
      <c r="C3107" s="8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9"/>
      <c r="AD3107" s="9"/>
      <c r="AE3107" s="9"/>
      <c r="AF3107" s="10"/>
      <c r="AG3107" s="11"/>
      <c r="AH3107" s="7"/>
      <c r="AI3107" s="7"/>
    </row>
    <row r="3108" spans="1:35" x14ac:dyDescent="0.2">
      <c r="A3108" s="7"/>
      <c r="B3108" s="8"/>
      <c r="C3108" s="8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9"/>
      <c r="AD3108" s="9"/>
      <c r="AE3108" s="9"/>
      <c r="AF3108" s="10"/>
      <c r="AG3108" s="11"/>
      <c r="AH3108" s="7"/>
      <c r="AI3108" s="7"/>
    </row>
    <row r="3109" spans="1:35" x14ac:dyDescent="0.2">
      <c r="A3109" s="7"/>
      <c r="B3109" s="8"/>
      <c r="C3109" s="8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9"/>
      <c r="AD3109" s="9"/>
      <c r="AE3109" s="9"/>
      <c r="AF3109" s="10"/>
      <c r="AG3109" s="11"/>
      <c r="AH3109" s="7"/>
      <c r="AI3109" s="7"/>
    </row>
    <row r="3110" spans="1:35" x14ac:dyDescent="0.2">
      <c r="A3110" s="7"/>
      <c r="B3110" s="8"/>
      <c r="C3110" s="8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9"/>
      <c r="AD3110" s="9"/>
      <c r="AE3110" s="9"/>
      <c r="AF3110" s="10"/>
      <c r="AG3110" s="11"/>
      <c r="AH3110" s="7"/>
      <c r="AI3110" s="7"/>
    </row>
    <row r="3111" spans="1:35" x14ac:dyDescent="0.2">
      <c r="A3111" s="7"/>
      <c r="B3111" s="8"/>
      <c r="C3111" s="8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9"/>
      <c r="AD3111" s="9"/>
      <c r="AE3111" s="9"/>
      <c r="AF3111" s="10"/>
      <c r="AG3111" s="11"/>
      <c r="AH3111" s="7"/>
      <c r="AI3111" s="7"/>
    </row>
    <row r="3112" spans="1:35" x14ac:dyDescent="0.2">
      <c r="A3112" s="7"/>
      <c r="B3112" s="8"/>
      <c r="C3112" s="8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9"/>
      <c r="AD3112" s="9"/>
      <c r="AE3112" s="9"/>
      <c r="AF3112" s="10"/>
      <c r="AG3112" s="11"/>
      <c r="AH3112" s="7"/>
      <c r="AI3112" s="7"/>
    </row>
    <row r="3113" spans="1:35" x14ac:dyDescent="0.2">
      <c r="A3113" s="7"/>
      <c r="B3113" s="8"/>
      <c r="C3113" s="8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9"/>
      <c r="AD3113" s="9"/>
      <c r="AE3113" s="9"/>
      <c r="AF3113" s="10"/>
      <c r="AG3113" s="11"/>
      <c r="AH3113" s="7"/>
      <c r="AI3113" s="7"/>
    </row>
    <row r="3114" spans="1:35" x14ac:dyDescent="0.2">
      <c r="A3114" s="7"/>
      <c r="B3114" s="8"/>
      <c r="C3114" s="8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9"/>
      <c r="AD3114" s="9"/>
      <c r="AE3114" s="9"/>
      <c r="AF3114" s="10"/>
      <c r="AG3114" s="11"/>
      <c r="AH3114" s="7"/>
      <c r="AI3114" s="7"/>
    </row>
    <row r="3115" spans="1:35" x14ac:dyDescent="0.2">
      <c r="A3115" s="7"/>
      <c r="B3115" s="8"/>
      <c r="C3115" s="8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9"/>
      <c r="AD3115" s="9"/>
      <c r="AE3115" s="9"/>
      <c r="AF3115" s="10"/>
      <c r="AG3115" s="11"/>
      <c r="AH3115" s="7"/>
      <c r="AI3115" s="7"/>
    </row>
    <row r="3116" spans="1:35" x14ac:dyDescent="0.2">
      <c r="A3116" s="7"/>
      <c r="B3116" s="8"/>
      <c r="C3116" s="8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9"/>
      <c r="AD3116" s="9"/>
      <c r="AE3116" s="9"/>
      <c r="AF3116" s="10"/>
      <c r="AG3116" s="11"/>
      <c r="AH3116" s="7"/>
      <c r="AI3116" s="7"/>
    </row>
    <row r="3117" spans="1:35" x14ac:dyDescent="0.2">
      <c r="A3117" s="7"/>
      <c r="B3117" s="8"/>
      <c r="C3117" s="8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9"/>
      <c r="AD3117" s="9"/>
      <c r="AE3117" s="9"/>
      <c r="AF3117" s="10"/>
      <c r="AG3117" s="11"/>
      <c r="AH3117" s="7"/>
      <c r="AI3117" s="7"/>
    </row>
    <row r="3118" spans="1:35" x14ac:dyDescent="0.2">
      <c r="A3118" s="7"/>
      <c r="B3118" s="8"/>
      <c r="C3118" s="8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9"/>
      <c r="AD3118" s="9"/>
      <c r="AE3118" s="9"/>
      <c r="AF3118" s="10"/>
      <c r="AG3118" s="11"/>
      <c r="AH3118" s="7"/>
      <c r="AI3118" s="7"/>
    </row>
    <row r="3119" spans="1:35" x14ac:dyDescent="0.2">
      <c r="A3119" s="7"/>
      <c r="B3119" s="8"/>
      <c r="C3119" s="8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9"/>
      <c r="AD3119" s="9"/>
      <c r="AE3119" s="9"/>
      <c r="AF3119" s="10"/>
      <c r="AG3119" s="11"/>
      <c r="AH3119" s="7"/>
      <c r="AI3119" s="7"/>
    </row>
    <row r="3120" spans="1:35" x14ac:dyDescent="0.2">
      <c r="A3120" s="7"/>
      <c r="B3120" s="8"/>
      <c r="C3120" s="8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9"/>
      <c r="AD3120" s="9"/>
      <c r="AE3120" s="9"/>
      <c r="AF3120" s="10"/>
      <c r="AG3120" s="11"/>
      <c r="AH3120" s="7"/>
      <c r="AI3120" s="7"/>
    </row>
    <row r="3121" spans="1:35" x14ac:dyDescent="0.2">
      <c r="A3121" s="7"/>
      <c r="B3121" s="8"/>
      <c r="C3121" s="8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9"/>
      <c r="AD3121" s="9"/>
      <c r="AE3121" s="9"/>
      <c r="AF3121" s="10"/>
      <c r="AG3121" s="11"/>
      <c r="AH3121" s="7"/>
      <c r="AI3121" s="7"/>
    </row>
    <row r="3122" spans="1:35" x14ac:dyDescent="0.2">
      <c r="A3122" s="7"/>
      <c r="B3122" s="8"/>
      <c r="C3122" s="8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9"/>
      <c r="AD3122" s="9"/>
      <c r="AE3122" s="9"/>
      <c r="AF3122" s="10"/>
      <c r="AG3122" s="11"/>
      <c r="AH3122" s="7"/>
      <c r="AI3122" s="7"/>
    </row>
    <row r="3123" spans="1:35" x14ac:dyDescent="0.2">
      <c r="A3123" s="7"/>
      <c r="B3123" s="8"/>
      <c r="C3123" s="8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9"/>
      <c r="AD3123" s="9"/>
      <c r="AE3123" s="9"/>
      <c r="AF3123" s="10"/>
      <c r="AG3123" s="11"/>
      <c r="AH3123" s="7"/>
      <c r="AI3123" s="7"/>
    </row>
    <row r="3124" spans="1:35" x14ac:dyDescent="0.2">
      <c r="A3124" s="7"/>
      <c r="B3124" s="8"/>
      <c r="C3124" s="8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9"/>
      <c r="AD3124" s="9"/>
      <c r="AE3124" s="9"/>
      <c r="AF3124" s="10"/>
      <c r="AG3124" s="11"/>
      <c r="AH3124" s="7"/>
      <c r="AI3124" s="7"/>
    </row>
    <row r="3125" spans="1:35" x14ac:dyDescent="0.2">
      <c r="A3125" s="7"/>
      <c r="B3125" s="8"/>
      <c r="C3125" s="8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9"/>
      <c r="AD3125" s="9"/>
      <c r="AE3125" s="9"/>
      <c r="AF3125" s="10"/>
      <c r="AG3125" s="11"/>
      <c r="AH3125" s="7"/>
      <c r="AI3125" s="7"/>
    </row>
    <row r="3126" spans="1:35" x14ac:dyDescent="0.2">
      <c r="A3126" s="7"/>
      <c r="B3126" s="8"/>
      <c r="C3126" s="8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9"/>
      <c r="AD3126" s="9"/>
      <c r="AE3126" s="9"/>
      <c r="AF3126" s="10"/>
      <c r="AG3126" s="11"/>
      <c r="AH3126" s="7"/>
      <c r="AI3126" s="7"/>
    </row>
    <row r="3127" spans="1:35" x14ac:dyDescent="0.2">
      <c r="A3127" s="7"/>
      <c r="B3127" s="8"/>
      <c r="C3127" s="8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9"/>
      <c r="AD3127" s="9"/>
      <c r="AE3127" s="9"/>
      <c r="AF3127" s="10"/>
      <c r="AG3127" s="11"/>
      <c r="AH3127" s="7"/>
      <c r="AI3127" s="7"/>
    </row>
    <row r="3128" spans="1:35" x14ac:dyDescent="0.2">
      <c r="A3128" s="7"/>
      <c r="B3128" s="8"/>
      <c r="C3128" s="8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9"/>
      <c r="AD3128" s="9"/>
      <c r="AE3128" s="9"/>
      <c r="AF3128" s="10"/>
      <c r="AG3128" s="11"/>
      <c r="AH3128" s="7"/>
      <c r="AI3128" s="7"/>
    </row>
    <row r="3129" spans="1:35" x14ac:dyDescent="0.2">
      <c r="A3129" s="7"/>
      <c r="B3129" s="8"/>
      <c r="C3129" s="8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9"/>
      <c r="AD3129" s="9"/>
      <c r="AE3129" s="9"/>
      <c r="AF3129" s="10"/>
      <c r="AG3129" s="11"/>
      <c r="AH3129" s="7"/>
      <c r="AI3129" s="7"/>
    </row>
    <row r="3130" spans="1:35" x14ac:dyDescent="0.2">
      <c r="A3130" s="7"/>
      <c r="B3130" s="8"/>
      <c r="C3130" s="8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9"/>
      <c r="AD3130" s="9"/>
      <c r="AE3130" s="9"/>
      <c r="AF3130" s="10"/>
      <c r="AG3130" s="11"/>
      <c r="AH3130" s="7"/>
      <c r="AI3130" s="7"/>
    </row>
    <row r="3131" spans="1:35" x14ac:dyDescent="0.2">
      <c r="A3131" s="7"/>
      <c r="B3131" s="8"/>
      <c r="C3131" s="8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9"/>
      <c r="AD3131" s="9"/>
      <c r="AE3131" s="9"/>
      <c r="AF3131" s="10"/>
      <c r="AG3131" s="11"/>
      <c r="AH3131" s="7"/>
      <c r="AI3131" s="7"/>
    </row>
    <row r="3132" spans="1:35" x14ac:dyDescent="0.2">
      <c r="A3132" s="7"/>
      <c r="B3132" s="8"/>
      <c r="C3132" s="8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9"/>
      <c r="AD3132" s="9"/>
      <c r="AE3132" s="9"/>
      <c r="AF3132" s="10"/>
      <c r="AG3132" s="11"/>
      <c r="AH3132" s="7"/>
      <c r="AI3132" s="7"/>
    </row>
    <row r="3133" spans="1:35" x14ac:dyDescent="0.2">
      <c r="A3133" s="7"/>
      <c r="B3133" s="8"/>
      <c r="C3133" s="8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9"/>
      <c r="AD3133" s="9"/>
      <c r="AE3133" s="9"/>
      <c r="AF3133" s="10"/>
      <c r="AG3133" s="11"/>
      <c r="AH3133" s="7"/>
      <c r="AI3133" s="7"/>
    </row>
    <row r="3134" spans="1:35" x14ac:dyDescent="0.2">
      <c r="A3134" s="7"/>
      <c r="B3134" s="8"/>
      <c r="C3134" s="8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9"/>
      <c r="AD3134" s="9"/>
      <c r="AE3134" s="9"/>
      <c r="AF3134" s="10"/>
      <c r="AG3134" s="11"/>
      <c r="AH3134" s="7"/>
      <c r="AI3134" s="7"/>
    </row>
    <row r="3135" spans="1:35" x14ac:dyDescent="0.2">
      <c r="A3135" s="7"/>
      <c r="B3135" s="8"/>
      <c r="C3135" s="8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9"/>
      <c r="AD3135" s="9"/>
      <c r="AE3135" s="9"/>
      <c r="AF3135" s="10"/>
      <c r="AG3135" s="11"/>
      <c r="AH3135" s="7"/>
      <c r="AI3135" s="7"/>
    </row>
    <row r="3136" spans="1:35" x14ac:dyDescent="0.2">
      <c r="A3136" s="7"/>
      <c r="B3136" s="8"/>
      <c r="C3136" s="8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9"/>
      <c r="AD3136" s="9"/>
      <c r="AE3136" s="9"/>
      <c r="AF3136" s="10"/>
      <c r="AG3136" s="11"/>
      <c r="AH3136" s="7"/>
      <c r="AI3136" s="7"/>
    </row>
    <row r="3137" spans="1:35" x14ac:dyDescent="0.2">
      <c r="A3137" s="7"/>
      <c r="B3137" s="8"/>
      <c r="C3137" s="8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9"/>
      <c r="AD3137" s="9"/>
      <c r="AE3137" s="9"/>
      <c r="AF3137" s="10"/>
      <c r="AG3137" s="11"/>
      <c r="AH3137" s="7"/>
      <c r="AI3137" s="7"/>
    </row>
    <row r="3138" spans="1:35" x14ac:dyDescent="0.2">
      <c r="A3138" s="7"/>
      <c r="B3138" s="8"/>
      <c r="C3138" s="8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9"/>
      <c r="AD3138" s="9"/>
      <c r="AE3138" s="9"/>
      <c r="AF3138" s="10"/>
      <c r="AG3138" s="11"/>
      <c r="AH3138" s="7"/>
      <c r="AI3138" s="7"/>
    </row>
    <row r="3139" spans="1:35" x14ac:dyDescent="0.2">
      <c r="A3139" s="7"/>
      <c r="B3139" s="8"/>
      <c r="C3139" s="8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9"/>
      <c r="AD3139" s="9"/>
      <c r="AE3139" s="9"/>
      <c r="AF3139" s="10"/>
      <c r="AG3139" s="11"/>
      <c r="AH3139" s="7"/>
      <c r="AI3139" s="7"/>
    </row>
    <row r="3140" spans="1:35" x14ac:dyDescent="0.2">
      <c r="A3140" s="7"/>
      <c r="B3140" s="8"/>
      <c r="C3140" s="8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9"/>
      <c r="AD3140" s="9"/>
      <c r="AE3140" s="9"/>
      <c r="AF3140" s="10"/>
      <c r="AG3140" s="11"/>
      <c r="AH3140" s="7"/>
      <c r="AI3140" s="7"/>
    </row>
    <row r="3141" spans="1:35" x14ac:dyDescent="0.2">
      <c r="A3141" s="7"/>
      <c r="B3141" s="8"/>
      <c r="C3141" s="8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9"/>
      <c r="AD3141" s="9"/>
      <c r="AE3141" s="9"/>
      <c r="AF3141" s="10"/>
      <c r="AG3141" s="11"/>
      <c r="AH3141" s="7"/>
      <c r="AI3141" s="7"/>
    </row>
    <row r="3142" spans="1:35" x14ac:dyDescent="0.2">
      <c r="A3142" s="7"/>
      <c r="B3142" s="8"/>
      <c r="C3142" s="8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9"/>
      <c r="AD3142" s="9"/>
      <c r="AE3142" s="9"/>
      <c r="AF3142" s="10"/>
      <c r="AG3142" s="11"/>
      <c r="AH3142" s="7"/>
      <c r="AI3142" s="7"/>
    </row>
    <row r="3143" spans="1:35" x14ac:dyDescent="0.2">
      <c r="A3143" s="7"/>
      <c r="B3143" s="8"/>
      <c r="C3143" s="8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9"/>
      <c r="AD3143" s="9"/>
      <c r="AE3143" s="9"/>
      <c r="AF3143" s="10"/>
      <c r="AG3143" s="11"/>
      <c r="AH3143" s="7"/>
      <c r="AI3143" s="7"/>
    </row>
    <row r="3144" spans="1:35" x14ac:dyDescent="0.2">
      <c r="A3144" s="7"/>
      <c r="B3144" s="8"/>
      <c r="C3144" s="8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9"/>
      <c r="AD3144" s="9"/>
      <c r="AE3144" s="9"/>
      <c r="AF3144" s="10"/>
      <c r="AG3144" s="11"/>
      <c r="AH3144" s="7"/>
      <c r="AI3144" s="7"/>
    </row>
    <row r="3145" spans="1:35" x14ac:dyDescent="0.2">
      <c r="A3145" s="7"/>
      <c r="B3145" s="8"/>
      <c r="C3145" s="8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9"/>
      <c r="AD3145" s="9"/>
      <c r="AE3145" s="9"/>
      <c r="AF3145" s="10"/>
      <c r="AG3145" s="11"/>
      <c r="AH3145" s="7"/>
      <c r="AI3145" s="7"/>
    </row>
    <row r="3146" spans="1:35" x14ac:dyDescent="0.2">
      <c r="A3146" s="7"/>
      <c r="B3146" s="8"/>
      <c r="C3146" s="8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9"/>
      <c r="AD3146" s="9"/>
      <c r="AE3146" s="9"/>
      <c r="AF3146" s="10"/>
      <c r="AG3146" s="11"/>
      <c r="AH3146" s="7"/>
      <c r="AI3146" s="7"/>
    </row>
    <row r="3147" spans="1:35" x14ac:dyDescent="0.2">
      <c r="A3147" s="7"/>
      <c r="B3147" s="8"/>
      <c r="C3147" s="8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9"/>
      <c r="AD3147" s="9"/>
      <c r="AE3147" s="9"/>
      <c r="AF3147" s="10"/>
      <c r="AG3147" s="11"/>
      <c r="AH3147" s="7"/>
      <c r="AI3147" s="7"/>
    </row>
    <row r="3148" spans="1:35" x14ac:dyDescent="0.2">
      <c r="A3148" s="7"/>
      <c r="B3148" s="8"/>
      <c r="C3148" s="8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9"/>
      <c r="AD3148" s="9"/>
      <c r="AE3148" s="9"/>
      <c r="AF3148" s="10"/>
      <c r="AG3148" s="11"/>
      <c r="AH3148" s="7"/>
      <c r="AI3148" s="7"/>
    </row>
    <row r="3149" spans="1:35" x14ac:dyDescent="0.2">
      <c r="A3149" s="7"/>
      <c r="B3149" s="8"/>
      <c r="C3149" s="8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9"/>
      <c r="AD3149" s="9"/>
      <c r="AE3149" s="9"/>
      <c r="AF3149" s="10"/>
      <c r="AG3149" s="11"/>
      <c r="AH3149" s="7"/>
      <c r="AI3149" s="7"/>
    </row>
    <row r="3150" spans="1:35" x14ac:dyDescent="0.2">
      <c r="A3150" s="7"/>
      <c r="B3150" s="8"/>
      <c r="C3150" s="8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9"/>
      <c r="AD3150" s="9"/>
      <c r="AE3150" s="9"/>
      <c r="AF3150" s="10"/>
      <c r="AG3150" s="11"/>
      <c r="AH3150" s="7"/>
      <c r="AI3150" s="7"/>
    </row>
    <row r="3151" spans="1:35" x14ac:dyDescent="0.2">
      <c r="A3151" s="7"/>
      <c r="B3151" s="8"/>
      <c r="C3151" s="8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9"/>
      <c r="AD3151" s="9"/>
      <c r="AE3151" s="9"/>
      <c r="AF3151" s="10"/>
      <c r="AG3151" s="11"/>
      <c r="AH3151" s="7"/>
      <c r="AI3151" s="7"/>
    </row>
    <row r="3152" spans="1:35" x14ac:dyDescent="0.2">
      <c r="A3152" s="7"/>
      <c r="B3152" s="8"/>
      <c r="C3152" s="8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9"/>
      <c r="AD3152" s="9"/>
      <c r="AE3152" s="9"/>
      <c r="AF3152" s="10"/>
      <c r="AG3152" s="11"/>
      <c r="AH3152" s="7"/>
      <c r="AI3152" s="7"/>
    </row>
    <row r="3153" spans="1:35" x14ac:dyDescent="0.2">
      <c r="A3153" s="7"/>
      <c r="B3153" s="8"/>
      <c r="C3153" s="8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9"/>
      <c r="AD3153" s="9"/>
      <c r="AE3153" s="9"/>
      <c r="AF3153" s="10"/>
      <c r="AG3153" s="11"/>
      <c r="AH3153" s="7"/>
      <c r="AI3153" s="7"/>
    </row>
    <row r="3154" spans="1:35" x14ac:dyDescent="0.2">
      <c r="A3154" s="7"/>
      <c r="B3154" s="8"/>
      <c r="C3154" s="8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9"/>
      <c r="AD3154" s="9"/>
      <c r="AE3154" s="9"/>
      <c r="AF3154" s="10"/>
      <c r="AG3154" s="11"/>
      <c r="AH3154" s="7"/>
      <c r="AI3154" s="7"/>
    </row>
    <row r="3155" spans="1:35" x14ac:dyDescent="0.2">
      <c r="A3155" s="7"/>
      <c r="B3155" s="8"/>
      <c r="C3155" s="8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9"/>
      <c r="AD3155" s="9"/>
      <c r="AE3155" s="9"/>
      <c r="AF3155" s="10"/>
      <c r="AG3155" s="11"/>
      <c r="AH3155" s="7"/>
      <c r="AI3155" s="7"/>
    </row>
    <row r="3156" spans="1:35" x14ac:dyDescent="0.2">
      <c r="A3156" s="7"/>
      <c r="B3156" s="8"/>
      <c r="C3156" s="8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9"/>
      <c r="AD3156" s="9"/>
      <c r="AE3156" s="9"/>
      <c r="AF3156" s="10"/>
      <c r="AG3156" s="11"/>
      <c r="AH3156" s="7"/>
      <c r="AI3156" s="7"/>
    </row>
    <row r="3157" spans="1:35" x14ac:dyDescent="0.2">
      <c r="A3157" s="7"/>
      <c r="B3157" s="8"/>
      <c r="C3157" s="8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9"/>
      <c r="AD3157" s="9"/>
      <c r="AE3157" s="9"/>
      <c r="AF3157" s="10"/>
      <c r="AG3157" s="11"/>
      <c r="AH3157" s="7"/>
      <c r="AI3157" s="7"/>
    </row>
    <row r="3158" spans="1:35" x14ac:dyDescent="0.2">
      <c r="A3158" s="7"/>
      <c r="B3158" s="8"/>
      <c r="C3158" s="8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9"/>
      <c r="AD3158" s="9"/>
      <c r="AE3158" s="9"/>
      <c r="AF3158" s="10"/>
      <c r="AG3158" s="11"/>
      <c r="AH3158" s="7"/>
      <c r="AI3158" s="7"/>
    </row>
    <row r="3159" spans="1:35" x14ac:dyDescent="0.2">
      <c r="A3159" s="7"/>
      <c r="B3159" s="8"/>
      <c r="C3159" s="8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9"/>
      <c r="AD3159" s="9"/>
      <c r="AE3159" s="9"/>
      <c r="AF3159" s="10"/>
      <c r="AG3159" s="11"/>
      <c r="AH3159" s="7"/>
      <c r="AI3159" s="7"/>
    </row>
    <row r="3160" spans="1:35" x14ac:dyDescent="0.2">
      <c r="A3160" s="7"/>
      <c r="B3160" s="8"/>
      <c r="C3160" s="8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9"/>
      <c r="AD3160" s="9"/>
      <c r="AE3160" s="9"/>
      <c r="AF3160" s="10"/>
      <c r="AG3160" s="11"/>
      <c r="AH3160" s="7"/>
      <c r="AI3160" s="7"/>
    </row>
    <row r="3161" spans="1:35" x14ac:dyDescent="0.2">
      <c r="A3161" s="7"/>
      <c r="B3161" s="8"/>
      <c r="C3161" s="8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9"/>
      <c r="AD3161" s="9"/>
      <c r="AE3161" s="9"/>
      <c r="AF3161" s="10"/>
      <c r="AG3161" s="11"/>
      <c r="AH3161" s="7"/>
      <c r="AI3161" s="7"/>
    </row>
    <row r="3162" spans="1:35" x14ac:dyDescent="0.2">
      <c r="A3162" s="7"/>
      <c r="B3162" s="8"/>
      <c r="C3162" s="8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9"/>
      <c r="AD3162" s="9"/>
      <c r="AE3162" s="9"/>
      <c r="AF3162" s="10"/>
      <c r="AG3162" s="11"/>
      <c r="AH3162" s="7"/>
      <c r="AI3162" s="7"/>
    </row>
    <row r="3163" spans="1:35" x14ac:dyDescent="0.2">
      <c r="A3163" s="7"/>
      <c r="B3163" s="8"/>
      <c r="C3163" s="8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9"/>
      <c r="AD3163" s="9"/>
      <c r="AE3163" s="9"/>
      <c r="AF3163" s="10"/>
      <c r="AG3163" s="11"/>
      <c r="AH3163" s="7"/>
      <c r="AI3163" s="7"/>
    </row>
    <row r="3164" spans="1:35" x14ac:dyDescent="0.2">
      <c r="A3164" s="7"/>
      <c r="B3164" s="8"/>
      <c r="C3164" s="8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9"/>
      <c r="AD3164" s="9"/>
      <c r="AE3164" s="9"/>
      <c r="AF3164" s="10"/>
      <c r="AG3164" s="11"/>
      <c r="AH3164" s="7"/>
      <c r="AI3164" s="7"/>
    </row>
    <row r="3165" spans="1:35" x14ac:dyDescent="0.2">
      <c r="A3165" s="7"/>
      <c r="B3165" s="8"/>
      <c r="C3165" s="8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9"/>
      <c r="AD3165" s="9"/>
      <c r="AE3165" s="9"/>
      <c r="AF3165" s="10"/>
      <c r="AG3165" s="11"/>
      <c r="AH3165" s="7"/>
      <c r="AI3165" s="7"/>
    </row>
    <row r="3166" spans="1:35" x14ac:dyDescent="0.2">
      <c r="A3166" s="7"/>
      <c r="B3166" s="8"/>
      <c r="C3166" s="8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9"/>
      <c r="AD3166" s="9"/>
      <c r="AE3166" s="9"/>
      <c r="AF3166" s="10"/>
      <c r="AG3166" s="11"/>
      <c r="AH3166" s="7"/>
      <c r="AI3166" s="7"/>
    </row>
    <row r="3167" spans="1:35" x14ac:dyDescent="0.2">
      <c r="A3167" s="7"/>
      <c r="B3167" s="8"/>
      <c r="C3167" s="8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9"/>
      <c r="AD3167" s="9"/>
      <c r="AE3167" s="9"/>
      <c r="AF3167" s="10"/>
      <c r="AG3167" s="11"/>
      <c r="AH3167" s="7"/>
      <c r="AI3167" s="7"/>
    </row>
    <row r="3168" spans="1:35" x14ac:dyDescent="0.2">
      <c r="A3168" s="7"/>
      <c r="B3168" s="8"/>
      <c r="C3168" s="8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9"/>
      <c r="AD3168" s="9"/>
      <c r="AE3168" s="9"/>
      <c r="AF3168" s="10"/>
      <c r="AG3168" s="11"/>
      <c r="AH3168" s="7"/>
      <c r="AI3168" s="7"/>
    </row>
    <row r="3169" spans="1:35" x14ac:dyDescent="0.2">
      <c r="A3169" s="7"/>
      <c r="B3169" s="8"/>
      <c r="C3169" s="8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9"/>
      <c r="AD3169" s="9"/>
      <c r="AE3169" s="9"/>
      <c r="AF3169" s="10"/>
      <c r="AG3169" s="11"/>
      <c r="AH3169" s="7"/>
      <c r="AI3169" s="7"/>
    </row>
    <row r="3170" spans="1:35" x14ac:dyDescent="0.2">
      <c r="A3170" s="7"/>
      <c r="B3170" s="8"/>
      <c r="C3170" s="8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9"/>
      <c r="AD3170" s="9"/>
      <c r="AE3170" s="9"/>
      <c r="AF3170" s="10"/>
      <c r="AG3170" s="11"/>
      <c r="AH3170" s="7"/>
      <c r="AI3170" s="7"/>
    </row>
    <row r="3171" spans="1:35" x14ac:dyDescent="0.2">
      <c r="A3171" s="7"/>
      <c r="B3171" s="8"/>
      <c r="C3171" s="8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9"/>
      <c r="AD3171" s="9"/>
      <c r="AE3171" s="9"/>
      <c r="AF3171" s="10"/>
      <c r="AG3171" s="11"/>
      <c r="AH3171" s="7"/>
      <c r="AI3171" s="7"/>
    </row>
    <row r="3172" spans="1:35" x14ac:dyDescent="0.2">
      <c r="A3172" s="7"/>
      <c r="B3172" s="8"/>
      <c r="C3172" s="8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9"/>
      <c r="AD3172" s="9"/>
      <c r="AE3172" s="9"/>
      <c r="AF3172" s="10"/>
      <c r="AG3172" s="11"/>
      <c r="AH3172" s="7"/>
      <c r="AI3172" s="7"/>
    </row>
    <row r="3173" spans="1:35" x14ac:dyDescent="0.2">
      <c r="A3173" s="7"/>
      <c r="B3173" s="8"/>
      <c r="C3173" s="8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9"/>
      <c r="AD3173" s="9"/>
      <c r="AE3173" s="9"/>
      <c r="AF3173" s="10"/>
      <c r="AG3173" s="11"/>
      <c r="AH3173" s="7"/>
      <c r="AI3173" s="7"/>
    </row>
    <row r="3174" spans="1:35" x14ac:dyDescent="0.2">
      <c r="A3174" s="7"/>
      <c r="B3174" s="8"/>
      <c r="C3174" s="8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9"/>
      <c r="AD3174" s="9"/>
      <c r="AE3174" s="9"/>
      <c r="AF3174" s="10"/>
      <c r="AG3174" s="11"/>
      <c r="AH3174" s="7"/>
      <c r="AI3174" s="7"/>
    </row>
    <row r="3175" spans="1:35" x14ac:dyDescent="0.2">
      <c r="A3175" s="7"/>
      <c r="B3175" s="8"/>
      <c r="C3175" s="8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9"/>
      <c r="AD3175" s="9"/>
      <c r="AE3175" s="9"/>
      <c r="AF3175" s="10"/>
      <c r="AG3175" s="11"/>
      <c r="AH3175" s="7"/>
      <c r="AI3175" s="7"/>
    </row>
    <row r="3176" spans="1:35" x14ac:dyDescent="0.2">
      <c r="A3176" s="7"/>
      <c r="B3176" s="8"/>
      <c r="C3176" s="8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9"/>
      <c r="AD3176" s="9"/>
      <c r="AE3176" s="9"/>
      <c r="AF3176" s="10"/>
      <c r="AG3176" s="11"/>
      <c r="AH3176" s="7"/>
      <c r="AI3176" s="7"/>
    </row>
    <row r="3177" spans="1:35" x14ac:dyDescent="0.2">
      <c r="A3177" s="7"/>
      <c r="B3177" s="8"/>
      <c r="C3177" s="8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9"/>
      <c r="AD3177" s="9"/>
      <c r="AE3177" s="9"/>
      <c r="AF3177" s="10"/>
      <c r="AG3177" s="11"/>
      <c r="AH3177" s="7"/>
      <c r="AI3177" s="7"/>
    </row>
    <row r="3178" spans="1:35" x14ac:dyDescent="0.2">
      <c r="A3178" s="7"/>
      <c r="B3178" s="8"/>
      <c r="C3178" s="8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9"/>
      <c r="AD3178" s="9"/>
      <c r="AE3178" s="9"/>
      <c r="AF3178" s="10"/>
      <c r="AG3178" s="11"/>
      <c r="AH3178" s="7"/>
      <c r="AI3178" s="7"/>
    </row>
    <row r="3179" spans="1:35" x14ac:dyDescent="0.2">
      <c r="A3179" s="7"/>
      <c r="B3179" s="8"/>
      <c r="C3179" s="8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9"/>
      <c r="AD3179" s="9"/>
      <c r="AE3179" s="9"/>
      <c r="AF3179" s="10"/>
      <c r="AG3179" s="11"/>
      <c r="AH3179" s="7"/>
      <c r="AI3179" s="7"/>
    </row>
    <row r="3180" spans="1:35" x14ac:dyDescent="0.2">
      <c r="A3180" s="7"/>
      <c r="B3180" s="8"/>
      <c r="C3180" s="8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9"/>
      <c r="AD3180" s="9"/>
      <c r="AE3180" s="9"/>
      <c r="AF3180" s="10"/>
      <c r="AG3180" s="11"/>
      <c r="AH3180" s="7"/>
      <c r="AI3180" s="7"/>
    </row>
    <row r="3181" spans="1:35" x14ac:dyDescent="0.2">
      <c r="A3181" s="7"/>
      <c r="B3181" s="8"/>
      <c r="C3181" s="8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9"/>
      <c r="AD3181" s="9"/>
      <c r="AE3181" s="9"/>
      <c r="AF3181" s="10"/>
      <c r="AG3181" s="11"/>
      <c r="AH3181" s="7"/>
      <c r="AI3181" s="7"/>
    </row>
    <row r="3182" spans="1:35" x14ac:dyDescent="0.2">
      <c r="A3182" s="7"/>
      <c r="B3182" s="8"/>
      <c r="C3182" s="8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9"/>
      <c r="AD3182" s="9"/>
      <c r="AE3182" s="9"/>
      <c r="AF3182" s="10"/>
      <c r="AG3182" s="11"/>
      <c r="AH3182" s="7"/>
      <c r="AI3182" s="7"/>
    </row>
    <row r="3183" spans="1:35" x14ac:dyDescent="0.2">
      <c r="A3183" s="7"/>
      <c r="B3183" s="8"/>
      <c r="C3183" s="8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9"/>
      <c r="AD3183" s="9"/>
      <c r="AE3183" s="9"/>
      <c r="AF3183" s="10"/>
      <c r="AG3183" s="11"/>
      <c r="AH3183" s="7"/>
      <c r="AI3183" s="7"/>
    </row>
    <row r="3184" spans="1:35" x14ac:dyDescent="0.2">
      <c r="A3184" s="7"/>
      <c r="B3184" s="8"/>
      <c r="C3184" s="8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9"/>
      <c r="AD3184" s="9"/>
      <c r="AE3184" s="9"/>
      <c r="AF3184" s="10"/>
      <c r="AG3184" s="11"/>
      <c r="AH3184" s="7"/>
      <c r="AI3184" s="7"/>
    </row>
    <row r="3185" spans="1:35" x14ac:dyDescent="0.2">
      <c r="A3185" s="7"/>
      <c r="B3185" s="8"/>
      <c r="C3185" s="8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9"/>
      <c r="AD3185" s="9"/>
      <c r="AE3185" s="9"/>
      <c r="AF3185" s="10"/>
      <c r="AG3185" s="11"/>
      <c r="AH3185" s="7"/>
      <c r="AI3185" s="7"/>
    </row>
    <row r="3186" spans="1:35" x14ac:dyDescent="0.2">
      <c r="A3186" s="7"/>
      <c r="B3186" s="8"/>
      <c r="C3186" s="8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9"/>
      <c r="AD3186" s="9"/>
      <c r="AE3186" s="9"/>
      <c r="AF3186" s="10"/>
      <c r="AG3186" s="11"/>
      <c r="AH3186" s="7"/>
      <c r="AI3186" s="7"/>
    </row>
    <row r="3187" spans="1:35" x14ac:dyDescent="0.2">
      <c r="A3187" s="7"/>
      <c r="B3187" s="8"/>
      <c r="C3187" s="8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9"/>
      <c r="AD3187" s="9"/>
      <c r="AE3187" s="9"/>
      <c r="AF3187" s="10"/>
      <c r="AG3187" s="11"/>
      <c r="AH3187" s="7"/>
      <c r="AI3187" s="7"/>
    </row>
    <row r="3188" spans="1:35" x14ac:dyDescent="0.2">
      <c r="A3188" s="7"/>
      <c r="B3188" s="8"/>
      <c r="C3188" s="8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9"/>
      <c r="AD3188" s="9"/>
      <c r="AE3188" s="9"/>
      <c r="AF3188" s="10"/>
      <c r="AG3188" s="11"/>
      <c r="AH3188" s="7"/>
      <c r="AI3188" s="7"/>
    </row>
    <row r="3189" spans="1:35" x14ac:dyDescent="0.2">
      <c r="A3189" s="7"/>
      <c r="B3189" s="8"/>
      <c r="C3189" s="8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9"/>
      <c r="AD3189" s="9"/>
      <c r="AE3189" s="9"/>
      <c r="AF3189" s="10"/>
      <c r="AG3189" s="11"/>
      <c r="AH3189" s="7"/>
      <c r="AI3189" s="7"/>
    </row>
    <row r="3190" spans="1:35" x14ac:dyDescent="0.2">
      <c r="A3190" s="7"/>
      <c r="B3190" s="8"/>
      <c r="C3190" s="8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9"/>
      <c r="AD3190" s="9"/>
      <c r="AE3190" s="9"/>
      <c r="AF3190" s="10"/>
      <c r="AG3190" s="11"/>
      <c r="AH3190" s="7"/>
      <c r="AI3190" s="7"/>
    </row>
    <row r="3191" spans="1:35" x14ac:dyDescent="0.2">
      <c r="A3191" s="7"/>
      <c r="B3191" s="8"/>
      <c r="C3191" s="8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9"/>
      <c r="AD3191" s="9"/>
      <c r="AE3191" s="9"/>
      <c r="AF3191" s="10"/>
      <c r="AG3191" s="11"/>
      <c r="AH3191" s="7"/>
      <c r="AI3191" s="7"/>
    </row>
    <row r="3192" spans="1:35" x14ac:dyDescent="0.2">
      <c r="A3192" s="7"/>
      <c r="B3192" s="8"/>
      <c r="C3192" s="8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9"/>
      <c r="AD3192" s="9"/>
      <c r="AE3192" s="9"/>
      <c r="AF3192" s="10"/>
      <c r="AG3192" s="11"/>
      <c r="AH3192" s="7"/>
      <c r="AI3192" s="7"/>
    </row>
    <row r="3193" spans="1:35" x14ac:dyDescent="0.2">
      <c r="A3193" s="7"/>
      <c r="B3193" s="8"/>
      <c r="C3193" s="8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9"/>
      <c r="AD3193" s="9"/>
      <c r="AE3193" s="9"/>
      <c r="AF3193" s="10"/>
      <c r="AG3193" s="11"/>
      <c r="AH3193" s="7"/>
      <c r="AI3193" s="7"/>
    </row>
    <row r="3194" spans="1:35" x14ac:dyDescent="0.2">
      <c r="A3194" s="7"/>
      <c r="B3194" s="8"/>
      <c r="C3194" s="8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9"/>
      <c r="AD3194" s="9"/>
      <c r="AE3194" s="9"/>
      <c r="AF3194" s="10"/>
      <c r="AG3194" s="11"/>
      <c r="AH3194" s="7"/>
      <c r="AI3194" s="7"/>
    </row>
    <row r="3195" spans="1:35" x14ac:dyDescent="0.2">
      <c r="A3195" s="7"/>
      <c r="B3195" s="8"/>
      <c r="C3195" s="8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9"/>
      <c r="AD3195" s="9"/>
      <c r="AE3195" s="9"/>
      <c r="AF3195" s="10"/>
      <c r="AG3195" s="11"/>
      <c r="AH3195" s="7"/>
      <c r="AI3195" s="7"/>
    </row>
    <row r="3196" spans="1:35" x14ac:dyDescent="0.2">
      <c r="A3196" s="7"/>
      <c r="B3196" s="8"/>
      <c r="C3196" s="8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9"/>
      <c r="AD3196" s="9"/>
      <c r="AE3196" s="9"/>
      <c r="AF3196" s="10"/>
      <c r="AG3196" s="11"/>
      <c r="AH3196" s="7"/>
      <c r="AI3196" s="7"/>
    </row>
    <row r="3197" spans="1:35" x14ac:dyDescent="0.2">
      <c r="A3197" s="7"/>
      <c r="B3197" s="8"/>
      <c r="C3197" s="8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9"/>
      <c r="AD3197" s="9"/>
      <c r="AE3197" s="9"/>
      <c r="AF3197" s="10"/>
      <c r="AG3197" s="11"/>
      <c r="AH3197" s="7"/>
      <c r="AI3197" s="7"/>
    </row>
    <row r="3198" spans="1:35" x14ac:dyDescent="0.2">
      <c r="A3198" s="7"/>
      <c r="B3198" s="8"/>
      <c r="C3198" s="8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9"/>
      <c r="AD3198" s="9"/>
      <c r="AE3198" s="9"/>
      <c r="AF3198" s="10"/>
      <c r="AG3198" s="11"/>
      <c r="AH3198" s="7"/>
      <c r="AI3198" s="7"/>
    </row>
    <row r="3199" spans="1:35" x14ac:dyDescent="0.2">
      <c r="A3199" s="7"/>
      <c r="B3199" s="8"/>
      <c r="C3199" s="8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9"/>
      <c r="AD3199" s="9"/>
      <c r="AE3199" s="9"/>
      <c r="AF3199" s="10"/>
      <c r="AG3199" s="11"/>
      <c r="AH3199" s="7"/>
      <c r="AI3199" s="7"/>
    </row>
    <row r="3200" spans="1:35" x14ac:dyDescent="0.2">
      <c r="A3200" s="7"/>
      <c r="B3200" s="8"/>
      <c r="C3200" s="8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9"/>
      <c r="AD3200" s="9"/>
      <c r="AE3200" s="9"/>
      <c r="AF3200" s="10"/>
      <c r="AG3200" s="11"/>
      <c r="AH3200" s="7"/>
      <c r="AI3200" s="7"/>
    </row>
    <row r="3201" spans="1:35" x14ac:dyDescent="0.2">
      <c r="A3201" s="7"/>
      <c r="B3201" s="8"/>
      <c r="C3201" s="8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9"/>
      <c r="AD3201" s="9"/>
      <c r="AE3201" s="9"/>
      <c r="AF3201" s="10"/>
      <c r="AG3201" s="11"/>
      <c r="AH3201" s="7"/>
      <c r="AI3201" s="7"/>
    </row>
    <row r="3202" spans="1:35" x14ac:dyDescent="0.2">
      <c r="A3202" s="7"/>
      <c r="B3202" s="8"/>
      <c r="C3202" s="8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9"/>
      <c r="AD3202" s="9"/>
      <c r="AE3202" s="9"/>
      <c r="AF3202" s="10"/>
      <c r="AG3202" s="11"/>
      <c r="AH3202" s="7"/>
      <c r="AI3202" s="7"/>
    </row>
    <row r="3203" spans="1:35" x14ac:dyDescent="0.2">
      <c r="A3203" s="7"/>
      <c r="B3203" s="8"/>
      <c r="C3203" s="8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9"/>
      <c r="AD3203" s="9"/>
      <c r="AE3203" s="9"/>
      <c r="AF3203" s="10"/>
      <c r="AG3203" s="11"/>
      <c r="AH3203" s="7"/>
      <c r="AI3203" s="7"/>
    </row>
    <row r="3204" spans="1:35" x14ac:dyDescent="0.2">
      <c r="A3204" s="7"/>
      <c r="B3204" s="8"/>
      <c r="C3204" s="8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9"/>
      <c r="AD3204" s="9"/>
      <c r="AE3204" s="9"/>
      <c r="AF3204" s="10"/>
      <c r="AG3204" s="11"/>
      <c r="AH3204" s="7"/>
      <c r="AI3204" s="7"/>
    </row>
    <row r="3205" spans="1:35" x14ac:dyDescent="0.2">
      <c r="A3205" s="7"/>
      <c r="B3205" s="8"/>
      <c r="C3205" s="8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9"/>
      <c r="AD3205" s="9"/>
      <c r="AE3205" s="9"/>
      <c r="AF3205" s="10"/>
      <c r="AG3205" s="11"/>
      <c r="AH3205" s="7"/>
      <c r="AI3205" s="7"/>
    </row>
    <row r="3206" spans="1:35" x14ac:dyDescent="0.2">
      <c r="A3206" s="7"/>
      <c r="B3206" s="8"/>
      <c r="C3206" s="8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9"/>
      <c r="AD3206" s="9"/>
      <c r="AE3206" s="9"/>
      <c r="AF3206" s="10"/>
      <c r="AG3206" s="11"/>
      <c r="AH3206" s="7"/>
      <c r="AI3206" s="7"/>
    </row>
    <row r="3207" spans="1:35" x14ac:dyDescent="0.2">
      <c r="A3207" s="7"/>
      <c r="B3207" s="8"/>
      <c r="C3207" s="8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9"/>
      <c r="AD3207" s="9"/>
      <c r="AE3207" s="9"/>
      <c r="AF3207" s="10"/>
      <c r="AG3207" s="11"/>
      <c r="AH3207" s="7"/>
      <c r="AI3207" s="7"/>
    </row>
    <row r="3208" spans="1:35" x14ac:dyDescent="0.2">
      <c r="A3208" s="7"/>
      <c r="B3208" s="8"/>
      <c r="C3208" s="8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9"/>
      <c r="AD3208" s="9"/>
      <c r="AE3208" s="9"/>
      <c r="AF3208" s="10"/>
      <c r="AG3208" s="11"/>
      <c r="AH3208" s="7"/>
      <c r="AI3208" s="7"/>
    </row>
    <row r="3209" spans="1:35" x14ac:dyDescent="0.2">
      <c r="A3209" s="7"/>
      <c r="B3209" s="8"/>
      <c r="C3209" s="8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9"/>
      <c r="AD3209" s="9"/>
      <c r="AE3209" s="9"/>
      <c r="AF3209" s="10"/>
      <c r="AG3209" s="11"/>
      <c r="AH3209" s="7"/>
      <c r="AI3209" s="7"/>
    </row>
    <row r="3210" spans="1:35" x14ac:dyDescent="0.2">
      <c r="A3210" s="7"/>
      <c r="B3210" s="8"/>
      <c r="C3210" s="8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9"/>
      <c r="AD3210" s="9"/>
      <c r="AE3210" s="9"/>
      <c r="AF3210" s="10"/>
      <c r="AG3210" s="11"/>
      <c r="AH3210" s="7"/>
      <c r="AI3210" s="7"/>
    </row>
    <row r="3211" spans="1:35" x14ac:dyDescent="0.2">
      <c r="A3211" s="7"/>
      <c r="B3211" s="8"/>
      <c r="C3211" s="8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9"/>
      <c r="AD3211" s="9"/>
      <c r="AE3211" s="9"/>
      <c r="AF3211" s="10"/>
      <c r="AG3211" s="11"/>
      <c r="AH3211" s="7"/>
      <c r="AI3211" s="7"/>
    </row>
    <row r="3212" spans="1:35" x14ac:dyDescent="0.2">
      <c r="A3212" s="7"/>
      <c r="B3212" s="8"/>
      <c r="C3212" s="8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9"/>
      <c r="AD3212" s="9"/>
      <c r="AE3212" s="9"/>
      <c r="AF3212" s="10"/>
      <c r="AG3212" s="11"/>
      <c r="AH3212" s="7"/>
      <c r="AI3212" s="7"/>
    </row>
    <row r="3213" spans="1:35" x14ac:dyDescent="0.2">
      <c r="A3213" s="7"/>
      <c r="B3213" s="8"/>
      <c r="C3213" s="8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9"/>
      <c r="AD3213" s="9"/>
      <c r="AE3213" s="9"/>
      <c r="AF3213" s="10"/>
      <c r="AG3213" s="11"/>
      <c r="AH3213" s="7"/>
      <c r="AI3213" s="7"/>
    </row>
    <row r="3214" spans="1:35" x14ac:dyDescent="0.2">
      <c r="A3214" s="7"/>
      <c r="B3214" s="8"/>
      <c r="C3214" s="8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9"/>
      <c r="AD3214" s="9"/>
      <c r="AE3214" s="9"/>
      <c r="AF3214" s="10"/>
      <c r="AG3214" s="11"/>
      <c r="AH3214" s="7"/>
      <c r="AI3214" s="7"/>
    </row>
    <row r="3215" spans="1:35" x14ac:dyDescent="0.2">
      <c r="A3215" s="7"/>
      <c r="B3215" s="8"/>
      <c r="C3215" s="8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9"/>
      <c r="AD3215" s="9"/>
      <c r="AE3215" s="9"/>
      <c r="AF3215" s="10"/>
      <c r="AG3215" s="11"/>
      <c r="AH3215" s="7"/>
      <c r="AI3215" s="7"/>
    </row>
    <row r="3216" spans="1:35" x14ac:dyDescent="0.2">
      <c r="A3216" s="7"/>
      <c r="B3216" s="8"/>
      <c r="C3216" s="8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9"/>
      <c r="AD3216" s="9"/>
      <c r="AE3216" s="9"/>
      <c r="AF3216" s="10"/>
      <c r="AG3216" s="11"/>
      <c r="AH3216" s="7"/>
      <c r="AI3216" s="7"/>
    </row>
    <row r="3217" spans="1:35" x14ac:dyDescent="0.2">
      <c r="A3217" s="7"/>
      <c r="B3217" s="8"/>
      <c r="C3217" s="8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9"/>
      <c r="AD3217" s="9"/>
      <c r="AE3217" s="9"/>
      <c r="AF3217" s="10"/>
      <c r="AG3217" s="11"/>
      <c r="AH3217" s="7"/>
      <c r="AI3217" s="7"/>
    </row>
    <row r="3218" spans="1:35" x14ac:dyDescent="0.2">
      <c r="A3218" s="7"/>
      <c r="B3218" s="8"/>
      <c r="C3218" s="8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9"/>
      <c r="AD3218" s="9"/>
      <c r="AE3218" s="9"/>
      <c r="AF3218" s="10"/>
      <c r="AG3218" s="11"/>
      <c r="AH3218" s="7"/>
      <c r="AI3218" s="7"/>
    </row>
    <row r="3219" spans="1:35" x14ac:dyDescent="0.2">
      <c r="A3219" s="7"/>
      <c r="B3219" s="8"/>
      <c r="C3219" s="8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9"/>
      <c r="AD3219" s="9"/>
      <c r="AE3219" s="9"/>
      <c r="AF3219" s="10"/>
      <c r="AG3219" s="11"/>
      <c r="AH3219" s="7"/>
      <c r="AI3219" s="7"/>
    </row>
    <row r="3220" spans="1:35" x14ac:dyDescent="0.2">
      <c r="A3220" s="7"/>
      <c r="B3220" s="8"/>
      <c r="C3220" s="8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9"/>
      <c r="AD3220" s="9"/>
      <c r="AE3220" s="9"/>
      <c r="AF3220" s="10"/>
      <c r="AG3220" s="11"/>
      <c r="AH3220" s="7"/>
      <c r="AI3220" s="7"/>
    </row>
    <row r="3221" spans="1:35" x14ac:dyDescent="0.2">
      <c r="A3221" s="7"/>
      <c r="B3221" s="8"/>
      <c r="C3221" s="8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9"/>
      <c r="AD3221" s="9"/>
      <c r="AE3221" s="9"/>
      <c r="AF3221" s="10"/>
      <c r="AG3221" s="11"/>
      <c r="AH3221" s="7"/>
      <c r="AI3221" s="7"/>
    </row>
    <row r="3222" spans="1:35" x14ac:dyDescent="0.2">
      <c r="A3222" s="7"/>
      <c r="B3222" s="8"/>
      <c r="C3222" s="8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9"/>
      <c r="AD3222" s="9"/>
      <c r="AE3222" s="9"/>
      <c r="AF3222" s="10"/>
      <c r="AG3222" s="11"/>
      <c r="AH3222" s="7"/>
      <c r="AI3222" s="7"/>
    </row>
    <row r="3223" spans="1:35" x14ac:dyDescent="0.2">
      <c r="A3223" s="7"/>
      <c r="B3223" s="8"/>
      <c r="C3223" s="8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9"/>
      <c r="AD3223" s="9"/>
      <c r="AE3223" s="9"/>
      <c r="AF3223" s="10"/>
      <c r="AG3223" s="11"/>
      <c r="AH3223" s="7"/>
      <c r="AI3223" s="7"/>
    </row>
    <row r="3224" spans="1:35" x14ac:dyDescent="0.2">
      <c r="A3224" s="7"/>
      <c r="B3224" s="8"/>
      <c r="C3224" s="8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9"/>
      <c r="AD3224" s="9"/>
      <c r="AE3224" s="9"/>
      <c r="AF3224" s="10"/>
      <c r="AG3224" s="11"/>
      <c r="AH3224" s="7"/>
      <c r="AI3224" s="7"/>
    </row>
    <row r="3225" spans="1:35" x14ac:dyDescent="0.2">
      <c r="A3225" s="7"/>
      <c r="B3225" s="8"/>
      <c r="C3225" s="8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9"/>
      <c r="AD3225" s="9"/>
      <c r="AE3225" s="9"/>
      <c r="AF3225" s="10"/>
      <c r="AG3225" s="11"/>
      <c r="AH3225" s="7"/>
      <c r="AI3225" s="7"/>
    </row>
    <row r="3226" spans="1:35" x14ac:dyDescent="0.2">
      <c r="A3226" s="7"/>
      <c r="B3226" s="8"/>
      <c r="C3226" s="8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9"/>
      <c r="AD3226" s="9"/>
      <c r="AE3226" s="9"/>
      <c r="AF3226" s="10"/>
      <c r="AG3226" s="11"/>
      <c r="AH3226" s="7"/>
      <c r="AI3226" s="7"/>
    </row>
    <row r="3227" spans="1:35" x14ac:dyDescent="0.2">
      <c r="A3227" s="7"/>
      <c r="B3227" s="8"/>
      <c r="C3227" s="8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9"/>
      <c r="AD3227" s="9"/>
      <c r="AE3227" s="9"/>
      <c r="AF3227" s="10"/>
      <c r="AG3227" s="11"/>
      <c r="AH3227" s="7"/>
      <c r="AI3227" s="7"/>
    </row>
    <row r="3228" spans="1:35" x14ac:dyDescent="0.2">
      <c r="A3228" s="7"/>
      <c r="B3228" s="8"/>
      <c r="C3228" s="8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9"/>
      <c r="AD3228" s="9"/>
      <c r="AE3228" s="9"/>
      <c r="AF3228" s="10"/>
      <c r="AG3228" s="11"/>
      <c r="AH3228" s="7"/>
      <c r="AI3228" s="7"/>
    </row>
    <row r="3229" spans="1:35" x14ac:dyDescent="0.2">
      <c r="A3229" s="7"/>
      <c r="B3229" s="8"/>
      <c r="C3229" s="8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9"/>
      <c r="AD3229" s="9"/>
      <c r="AE3229" s="9"/>
      <c r="AF3229" s="10"/>
      <c r="AG3229" s="11"/>
      <c r="AH3229" s="7"/>
      <c r="AI3229" s="7"/>
    </row>
    <row r="3230" spans="1:35" x14ac:dyDescent="0.2">
      <c r="A3230" s="7"/>
      <c r="B3230" s="8"/>
      <c r="C3230" s="8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9"/>
      <c r="AD3230" s="9"/>
      <c r="AE3230" s="9"/>
      <c r="AF3230" s="10"/>
      <c r="AG3230" s="11"/>
      <c r="AH3230" s="7"/>
      <c r="AI3230" s="7"/>
    </row>
    <row r="3231" spans="1:35" x14ac:dyDescent="0.2">
      <c r="A3231" s="7"/>
      <c r="B3231" s="8"/>
      <c r="C3231" s="8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9"/>
      <c r="AD3231" s="9"/>
      <c r="AE3231" s="9"/>
      <c r="AF3231" s="10"/>
      <c r="AG3231" s="11"/>
      <c r="AH3231" s="7"/>
      <c r="AI3231" s="7"/>
    </row>
    <row r="3232" spans="1:35" x14ac:dyDescent="0.2">
      <c r="A3232" s="7"/>
      <c r="B3232" s="8"/>
      <c r="C3232" s="8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9"/>
      <c r="AD3232" s="9"/>
      <c r="AE3232" s="9"/>
      <c r="AF3232" s="10"/>
      <c r="AG3232" s="11"/>
      <c r="AH3232" s="7"/>
      <c r="AI3232" s="7"/>
    </row>
    <row r="3233" spans="1:35" x14ac:dyDescent="0.2">
      <c r="A3233" s="7"/>
      <c r="B3233" s="8"/>
      <c r="C3233" s="8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9"/>
      <c r="AD3233" s="9"/>
      <c r="AE3233" s="9"/>
      <c r="AF3233" s="10"/>
      <c r="AG3233" s="11"/>
      <c r="AH3233" s="7"/>
      <c r="AI3233" s="7"/>
    </row>
    <row r="3234" spans="1:35" x14ac:dyDescent="0.2">
      <c r="A3234" s="7"/>
      <c r="B3234" s="8"/>
      <c r="C3234" s="8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9"/>
      <c r="AD3234" s="9"/>
      <c r="AE3234" s="9"/>
      <c r="AF3234" s="10"/>
      <c r="AG3234" s="11"/>
      <c r="AH3234" s="7"/>
      <c r="AI3234" s="7"/>
    </row>
    <row r="3235" spans="1:35" x14ac:dyDescent="0.2">
      <c r="A3235" s="7"/>
      <c r="B3235" s="8"/>
      <c r="C3235" s="8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9"/>
      <c r="AD3235" s="9"/>
      <c r="AE3235" s="9"/>
      <c r="AF3235" s="10"/>
      <c r="AG3235" s="11"/>
      <c r="AH3235" s="7"/>
      <c r="AI3235" s="7"/>
    </row>
    <row r="3236" spans="1:35" x14ac:dyDescent="0.2">
      <c r="A3236" s="7"/>
      <c r="B3236" s="8"/>
      <c r="C3236" s="8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9"/>
      <c r="AD3236" s="9"/>
      <c r="AE3236" s="9"/>
      <c r="AF3236" s="10"/>
      <c r="AG3236" s="11"/>
      <c r="AH3236" s="7"/>
      <c r="AI3236" s="7"/>
    </row>
    <row r="3237" spans="1:35" x14ac:dyDescent="0.2">
      <c r="A3237" s="7"/>
      <c r="B3237" s="8"/>
      <c r="C3237" s="8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9"/>
      <c r="AD3237" s="9"/>
      <c r="AE3237" s="9"/>
      <c r="AF3237" s="10"/>
      <c r="AG3237" s="11"/>
      <c r="AH3237" s="7"/>
      <c r="AI3237" s="7"/>
    </row>
    <row r="3238" spans="1:35" x14ac:dyDescent="0.2">
      <c r="A3238" s="7"/>
      <c r="B3238" s="8"/>
      <c r="C3238" s="8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9"/>
      <c r="AD3238" s="9"/>
      <c r="AE3238" s="9"/>
      <c r="AF3238" s="10"/>
      <c r="AG3238" s="11"/>
      <c r="AH3238" s="7"/>
      <c r="AI3238" s="7"/>
    </row>
    <row r="3239" spans="1:35" x14ac:dyDescent="0.2">
      <c r="A3239" s="7"/>
      <c r="B3239" s="8"/>
      <c r="C3239" s="8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9"/>
      <c r="AD3239" s="9"/>
      <c r="AE3239" s="9"/>
      <c r="AF3239" s="10"/>
      <c r="AG3239" s="11"/>
      <c r="AH3239" s="7"/>
      <c r="AI3239" s="7"/>
    </row>
    <row r="3240" spans="1:35" x14ac:dyDescent="0.2">
      <c r="A3240" s="7"/>
      <c r="B3240" s="8"/>
      <c r="C3240" s="8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9"/>
      <c r="AD3240" s="9"/>
      <c r="AE3240" s="9"/>
      <c r="AF3240" s="10"/>
      <c r="AG3240" s="11"/>
      <c r="AH3240" s="7"/>
      <c r="AI3240" s="7"/>
    </row>
    <row r="3241" spans="1:35" x14ac:dyDescent="0.2">
      <c r="A3241" s="7"/>
      <c r="B3241" s="8"/>
      <c r="C3241" s="8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9"/>
      <c r="AD3241" s="9"/>
      <c r="AE3241" s="9"/>
      <c r="AF3241" s="10"/>
      <c r="AG3241" s="11"/>
      <c r="AH3241" s="7"/>
      <c r="AI3241" s="7"/>
    </row>
    <row r="3242" spans="1:35" x14ac:dyDescent="0.2">
      <c r="A3242" s="7"/>
      <c r="B3242" s="8"/>
      <c r="C3242" s="8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9"/>
      <c r="AD3242" s="9"/>
      <c r="AE3242" s="9"/>
      <c r="AF3242" s="10"/>
      <c r="AG3242" s="11"/>
      <c r="AH3242" s="7"/>
      <c r="AI3242" s="7"/>
    </row>
    <row r="3243" spans="1:35" x14ac:dyDescent="0.2">
      <c r="A3243" s="7"/>
      <c r="B3243" s="8"/>
      <c r="C3243" s="8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9"/>
      <c r="AD3243" s="9"/>
      <c r="AE3243" s="9"/>
      <c r="AF3243" s="10"/>
      <c r="AG3243" s="11"/>
      <c r="AH3243" s="7"/>
      <c r="AI3243" s="7"/>
    </row>
    <row r="3244" spans="1:35" x14ac:dyDescent="0.2">
      <c r="A3244" s="7"/>
      <c r="B3244" s="8"/>
      <c r="C3244" s="8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9"/>
      <c r="AD3244" s="9"/>
      <c r="AE3244" s="9"/>
      <c r="AF3244" s="10"/>
      <c r="AG3244" s="11"/>
      <c r="AH3244" s="7"/>
      <c r="AI3244" s="7"/>
    </row>
    <row r="3245" spans="1:35" x14ac:dyDescent="0.2">
      <c r="A3245" s="7"/>
      <c r="B3245" s="8"/>
      <c r="C3245" s="8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9"/>
      <c r="AD3245" s="9"/>
      <c r="AE3245" s="9"/>
      <c r="AF3245" s="10"/>
      <c r="AG3245" s="11"/>
      <c r="AH3245" s="7"/>
      <c r="AI3245" s="7"/>
    </row>
    <row r="3246" spans="1:35" x14ac:dyDescent="0.2">
      <c r="A3246" s="7"/>
      <c r="B3246" s="8"/>
      <c r="C3246" s="8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9"/>
      <c r="AD3246" s="9"/>
      <c r="AE3246" s="9"/>
      <c r="AF3246" s="10"/>
      <c r="AG3246" s="11"/>
      <c r="AH3246" s="7"/>
      <c r="AI3246" s="7"/>
    </row>
    <row r="3247" spans="1:35" x14ac:dyDescent="0.2">
      <c r="A3247" s="7"/>
      <c r="B3247" s="8"/>
      <c r="C3247" s="8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9"/>
      <c r="AD3247" s="9"/>
      <c r="AE3247" s="9"/>
      <c r="AF3247" s="10"/>
      <c r="AG3247" s="11"/>
      <c r="AH3247" s="7"/>
      <c r="AI3247" s="7"/>
    </row>
    <row r="3248" spans="1:35" x14ac:dyDescent="0.2">
      <c r="A3248" s="7"/>
      <c r="B3248" s="8"/>
      <c r="C3248" s="8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9"/>
      <c r="AD3248" s="9"/>
      <c r="AE3248" s="9"/>
      <c r="AF3248" s="10"/>
      <c r="AG3248" s="11"/>
      <c r="AH3248" s="7"/>
      <c r="AI3248" s="7"/>
    </row>
    <row r="3249" spans="1:35" x14ac:dyDescent="0.2">
      <c r="A3249" s="7"/>
      <c r="B3249" s="8"/>
      <c r="C3249" s="8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9"/>
      <c r="AD3249" s="9"/>
      <c r="AE3249" s="9"/>
      <c r="AF3249" s="10"/>
      <c r="AG3249" s="11"/>
      <c r="AH3249" s="7"/>
      <c r="AI3249" s="7"/>
    </row>
    <row r="3250" spans="1:35" x14ac:dyDescent="0.2">
      <c r="A3250" s="7"/>
      <c r="B3250" s="8"/>
      <c r="C3250" s="8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9"/>
      <c r="AD3250" s="9"/>
      <c r="AE3250" s="9"/>
      <c r="AF3250" s="10"/>
      <c r="AG3250" s="11"/>
      <c r="AH3250" s="7"/>
      <c r="AI3250" s="7"/>
    </row>
    <row r="3251" spans="1:35" x14ac:dyDescent="0.2">
      <c r="A3251" s="7"/>
      <c r="B3251" s="8"/>
      <c r="C3251" s="8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9"/>
      <c r="AD3251" s="9"/>
      <c r="AE3251" s="9"/>
      <c r="AF3251" s="10"/>
      <c r="AG3251" s="11"/>
      <c r="AH3251" s="7"/>
      <c r="AI3251" s="7"/>
    </row>
    <row r="3252" spans="1:35" x14ac:dyDescent="0.2">
      <c r="A3252" s="7"/>
      <c r="B3252" s="8"/>
      <c r="C3252" s="8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9"/>
      <c r="AD3252" s="9"/>
      <c r="AE3252" s="9"/>
      <c r="AF3252" s="10"/>
      <c r="AG3252" s="11"/>
      <c r="AH3252" s="7"/>
      <c r="AI3252" s="7"/>
    </row>
    <row r="3253" spans="1:35" x14ac:dyDescent="0.2">
      <c r="A3253" s="7"/>
      <c r="B3253" s="8"/>
      <c r="C3253" s="8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9"/>
      <c r="AD3253" s="9"/>
      <c r="AE3253" s="9"/>
      <c r="AF3253" s="10"/>
      <c r="AG3253" s="11"/>
      <c r="AH3253" s="7"/>
      <c r="AI3253" s="7"/>
    </row>
    <row r="3254" spans="1:35" x14ac:dyDescent="0.2">
      <c r="A3254" s="7"/>
      <c r="B3254" s="8"/>
      <c r="C3254" s="8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9"/>
      <c r="AD3254" s="9"/>
      <c r="AE3254" s="9"/>
      <c r="AF3254" s="10"/>
      <c r="AG3254" s="11"/>
      <c r="AH3254" s="7"/>
      <c r="AI3254" s="7"/>
    </row>
    <row r="3255" spans="1:35" x14ac:dyDescent="0.2">
      <c r="A3255" s="7"/>
      <c r="B3255" s="8"/>
      <c r="C3255" s="8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9"/>
      <c r="AD3255" s="9"/>
      <c r="AE3255" s="9"/>
      <c r="AF3255" s="10"/>
      <c r="AG3255" s="11"/>
      <c r="AH3255" s="7"/>
      <c r="AI3255" s="7"/>
    </row>
    <row r="3256" spans="1:35" x14ac:dyDescent="0.2">
      <c r="A3256" s="7"/>
      <c r="B3256" s="8"/>
      <c r="C3256" s="8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9"/>
      <c r="AD3256" s="9"/>
      <c r="AE3256" s="9"/>
      <c r="AF3256" s="10"/>
      <c r="AG3256" s="11"/>
      <c r="AH3256" s="7"/>
      <c r="AI3256" s="7"/>
    </row>
    <row r="3257" spans="1:35" x14ac:dyDescent="0.2">
      <c r="A3257" s="7"/>
      <c r="B3257" s="8"/>
      <c r="C3257" s="8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9"/>
      <c r="AD3257" s="9"/>
      <c r="AE3257" s="9"/>
      <c r="AF3257" s="10"/>
      <c r="AG3257" s="11"/>
      <c r="AH3257" s="7"/>
      <c r="AI3257" s="7"/>
    </row>
    <row r="3258" spans="1:35" x14ac:dyDescent="0.2">
      <c r="A3258" s="7"/>
      <c r="B3258" s="8"/>
      <c r="C3258" s="8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9"/>
      <c r="AD3258" s="9"/>
      <c r="AE3258" s="9"/>
      <c r="AF3258" s="10"/>
      <c r="AG3258" s="11"/>
      <c r="AH3258" s="7"/>
      <c r="AI3258" s="7"/>
    </row>
    <row r="3259" spans="1:35" x14ac:dyDescent="0.2">
      <c r="A3259" s="7"/>
      <c r="B3259" s="8"/>
      <c r="C3259" s="8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9"/>
      <c r="AD3259" s="9"/>
      <c r="AE3259" s="9"/>
      <c r="AF3259" s="10"/>
      <c r="AG3259" s="11"/>
      <c r="AH3259" s="7"/>
      <c r="AI3259" s="7"/>
    </row>
    <row r="3260" spans="1:35" x14ac:dyDescent="0.2">
      <c r="A3260" s="7"/>
      <c r="B3260" s="8"/>
      <c r="C3260" s="8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9"/>
      <c r="AD3260" s="9"/>
      <c r="AE3260" s="9"/>
      <c r="AF3260" s="10"/>
      <c r="AG3260" s="11"/>
      <c r="AH3260" s="7"/>
      <c r="AI3260" s="7"/>
    </row>
    <row r="3261" spans="1:35" x14ac:dyDescent="0.2">
      <c r="A3261" s="7"/>
      <c r="B3261" s="8"/>
      <c r="C3261" s="8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9"/>
      <c r="AD3261" s="9"/>
      <c r="AE3261" s="9"/>
      <c r="AF3261" s="10"/>
      <c r="AG3261" s="11"/>
      <c r="AH3261" s="7"/>
      <c r="AI3261" s="7"/>
    </row>
    <row r="3262" spans="1:35" x14ac:dyDescent="0.2">
      <c r="A3262" s="7"/>
      <c r="B3262" s="8"/>
      <c r="C3262" s="8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9"/>
      <c r="AD3262" s="9"/>
      <c r="AE3262" s="9"/>
      <c r="AF3262" s="10"/>
      <c r="AG3262" s="11"/>
      <c r="AH3262" s="7"/>
      <c r="AI3262" s="7"/>
    </row>
    <row r="3263" spans="1:35" x14ac:dyDescent="0.2">
      <c r="A3263" s="7"/>
      <c r="B3263" s="8"/>
      <c r="C3263" s="8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9"/>
      <c r="AD3263" s="9"/>
      <c r="AE3263" s="9"/>
      <c r="AF3263" s="10"/>
      <c r="AG3263" s="11"/>
      <c r="AH3263" s="7"/>
      <c r="AI3263" s="7"/>
    </row>
    <row r="3264" spans="1:35" x14ac:dyDescent="0.2">
      <c r="A3264" s="7"/>
      <c r="B3264" s="8"/>
      <c r="C3264" s="8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9"/>
      <c r="AD3264" s="9"/>
      <c r="AE3264" s="9"/>
      <c r="AF3264" s="10"/>
      <c r="AG3264" s="11"/>
      <c r="AH3264" s="7"/>
      <c r="AI3264" s="7"/>
    </row>
    <row r="3265" spans="1:35" x14ac:dyDescent="0.2">
      <c r="A3265" s="7"/>
      <c r="B3265" s="8"/>
      <c r="C3265" s="8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9"/>
      <c r="AD3265" s="9"/>
      <c r="AE3265" s="9"/>
      <c r="AF3265" s="10"/>
      <c r="AG3265" s="11"/>
      <c r="AH3265" s="7"/>
      <c r="AI3265" s="7"/>
    </row>
    <row r="3266" spans="1:35" x14ac:dyDescent="0.2">
      <c r="A3266" s="7"/>
      <c r="B3266" s="8"/>
      <c r="C3266" s="8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9"/>
      <c r="AD3266" s="9"/>
      <c r="AE3266" s="9"/>
      <c r="AF3266" s="10"/>
      <c r="AG3266" s="11"/>
      <c r="AH3266" s="7"/>
      <c r="AI3266" s="7"/>
    </row>
    <row r="3267" spans="1:35" x14ac:dyDescent="0.2">
      <c r="A3267" s="7"/>
      <c r="B3267" s="8"/>
      <c r="C3267" s="8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9"/>
      <c r="AD3267" s="9"/>
      <c r="AE3267" s="9"/>
      <c r="AF3267" s="10"/>
      <c r="AG3267" s="11"/>
      <c r="AH3267" s="7"/>
      <c r="AI3267" s="7"/>
    </row>
    <row r="3268" spans="1:35" x14ac:dyDescent="0.2">
      <c r="A3268" s="7"/>
      <c r="B3268" s="8"/>
      <c r="C3268" s="8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9"/>
      <c r="AD3268" s="9"/>
      <c r="AE3268" s="9"/>
      <c r="AF3268" s="10"/>
      <c r="AG3268" s="11"/>
      <c r="AH3268" s="7"/>
      <c r="AI3268" s="7"/>
    </row>
    <row r="3269" spans="1:35" x14ac:dyDescent="0.2">
      <c r="A3269" s="7"/>
      <c r="B3269" s="8"/>
      <c r="C3269" s="8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9"/>
      <c r="AD3269" s="9"/>
      <c r="AE3269" s="9"/>
      <c r="AF3269" s="10"/>
      <c r="AG3269" s="11"/>
      <c r="AH3269" s="7"/>
      <c r="AI3269" s="7"/>
    </row>
    <row r="3270" spans="1:35" x14ac:dyDescent="0.2">
      <c r="A3270" s="7"/>
      <c r="B3270" s="8"/>
      <c r="C3270" s="8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9"/>
      <c r="AD3270" s="9"/>
      <c r="AE3270" s="9"/>
      <c r="AF3270" s="10"/>
      <c r="AG3270" s="11"/>
      <c r="AH3270" s="7"/>
      <c r="AI3270" s="7"/>
    </row>
    <row r="3271" spans="1:35" x14ac:dyDescent="0.2">
      <c r="A3271" s="7"/>
      <c r="B3271" s="8"/>
      <c r="C3271" s="8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9"/>
      <c r="AD3271" s="9"/>
      <c r="AE3271" s="9"/>
      <c r="AF3271" s="10"/>
      <c r="AG3271" s="11"/>
      <c r="AH3271" s="7"/>
      <c r="AI3271" s="7"/>
    </row>
    <row r="3272" spans="1:35" x14ac:dyDescent="0.2">
      <c r="A3272" s="7"/>
      <c r="B3272" s="8"/>
      <c r="C3272" s="8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9"/>
      <c r="AD3272" s="9"/>
      <c r="AE3272" s="9"/>
      <c r="AF3272" s="10"/>
      <c r="AG3272" s="11"/>
      <c r="AH3272" s="7"/>
      <c r="AI3272" s="7"/>
    </row>
    <row r="3273" spans="1:35" x14ac:dyDescent="0.2">
      <c r="A3273" s="7"/>
      <c r="B3273" s="8"/>
      <c r="C3273" s="8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9"/>
      <c r="AD3273" s="9"/>
      <c r="AE3273" s="9"/>
      <c r="AF3273" s="10"/>
      <c r="AG3273" s="11"/>
      <c r="AH3273" s="7"/>
      <c r="AI3273" s="7"/>
    </row>
    <row r="3274" spans="1:35" x14ac:dyDescent="0.2">
      <c r="A3274" s="7"/>
      <c r="B3274" s="8"/>
      <c r="C3274" s="8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9"/>
      <c r="AD3274" s="9"/>
      <c r="AE3274" s="9"/>
      <c r="AF3274" s="10"/>
      <c r="AG3274" s="11"/>
      <c r="AH3274" s="7"/>
      <c r="AI3274" s="7"/>
    </row>
    <row r="3275" spans="1:35" x14ac:dyDescent="0.2">
      <c r="A3275" s="7"/>
      <c r="B3275" s="8"/>
      <c r="C3275" s="8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9"/>
      <c r="AD3275" s="9"/>
      <c r="AE3275" s="9"/>
      <c r="AF3275" s="10"/>
      <c r="AG3275" s="11"/>
      <c r="AH3275" s="7"/>
      <c r="AI3275" s="7"/>
    </row>
    <row r="3276" spans="1:35" x14ac:dyDescent="0.2">
      <c r="A3276" s="7"/>
      <c r="B3276" s="8"/>
      <c r="C3276" s="8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9"/>
      <c r="AD3276" s="9"/>
      <c r="AE3276" s="9"/>
      <c r="AF3276" s="10"/>
      <c r="AG3276" s="11"/>
      <c r="AH3276" s="7"/>
      <c r="AI3276" s="7"/>
    </row>
    <row r="3277" spans="1:35" x14ac:dyDescent="0.2">
      <c r="A3277" s="7"/>
      <c r="B3277" s="8"/>
      <c r="C3277" s="8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9"/>
      <c r="AD3277" s="9"/>
      <c r="AE3277" s="9"/>
      <c r="AF3277" s="10"/>
      <c r="AG3277" s="11"/>
      <c r="AH3277" s="7"/>
      <c r="AI3277" s="7"/>
    </row>
    <row r="3278" spans="1:35" x14ac:dyDescent="0.2">
      <c r="A3278" s="7"/>
      <c r="B3278" s="8"/>
      <c r="C3278" s="8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9"/>
      <c r="AD3278" s="9"/>
      <c r="AE3278" s="9"/>
      <c r="AF3278" s="10"/>
      <c r="AG3278" s="11"/>
      <c r="AH3278" s="7"/>
      <c r="AI3278" s="7"/>
    </row>
    <row r="3279" spans="1:35" x14ac:dyDescent="0.2">
      <c r="A3279" s="7"/>
      <c r="B3279" s="8"/>
      <c r="C3279" s="8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9"/>
      <c r="AD3279" s="9"/>
      <c r="AE3279" s="9"/>
      <c r="AF3279" s="10"/>
      <c r="AG3279" s="11"/>
      <c r="AH3279" s="7"/>
      <c r="AI3279" s="7"/>
    </row>
    <row r="3280" spans="1:35" x14ac:dyDescent="0.2">
      <c r="A3280" s="7"/>
      <c r="B3280" s="8"/>
      <c r="C3280" s="8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9"/>
      <c r="AD3280" s="9"/>
      <c r="AE3280" s="9"/>
      <c r="AF3280" s="10"/>
      <c r="AG3280" s="11"/>
      <c r="AH3280" s="7"/>
      <c r="AI3280" s="7"/>
    </row>
    <row r="3281" spans="1:35" x14ac:dyDescent="0.2">
      <c r="A3281" s="7"/>
      <c r="B3281" s="8"/>
      <c r="C3281" s="8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9"/>
      <c r="AD3281" s="9"/>
      <c r="AE3281" s="9"/>
      <c r="AF3281" s="10"/>
      <c r="AG3281" s="11"/>
      <c r="AH3281" s="7"/>
      <c r="AI3281" s="7"/>
    </row>
    <row r="3282" spans="1:35" x14ac:dyDescent="0.2">
      <c r="A3282" s="7"/>
      <c r="B3282" s="8"/>
      <c r="C3282" s="8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9"/>
      <c r="AD3282" s="9"/>
      <c r="AE3282" s="9"/>
      <c r="AF3282" s="10"/>
      <c r="AG3282" s="11"/>
      <c r="AH3282" s="7"/>
      <c r="AI3282" s="7"/>
    </row>
    <row r="3283" spans="1:35" x14ac:dyDescent="0.2">
      <c r="A3283" s="7"/>
      <c r="B3283" s="8"/>
      <c r="C3283" s="8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9"/>
      <c r="AD3283" s="9"/>
      <c r="AE3283" s="9"/>
      <c r="AF3283" s="10"/>
      <c r="AG3283" s="11"/>
      <c r="AH3283" s="7"/>
      <c r="AI3283" s="7"/>
    </row>
    <row r="3284" spans="1:35" x14ac:dyDescent="0.2">
      <c r="A3284" s="7"/>
      <c r="B3284" s="8"/>
      <c r="C3284" s="8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9"/>
      <c r="AD3284" s="9"/>
      <c r="AE3284" s="9"/>
      <c r="AF3284" s="10"/>
      <c r="AG3284" s="11"/>
      <c r="AH3284" s="7"/>
      <c r="AI3284" s="7"/>
    </row>
    <row r="3285" spans="1:35" x14ac:dyDescent="0.2">
      <c r="A3285" s="7"/>
      <c r="B3285" s="8"/>
      <c r="C3285" s="8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9"/>
      <c r="AD3285" s="9"/>
      <c r="AE3285" s="9"/>
      <c r="AF3285" s="10"/>
      <c r="AG3285" s="11"/>
      <c r="AH3285" s="7"/>
      <c r="AI3285" s="7"/>
    </row>
    <row r="3286" spans="1:35" x14ac:dyDescent="0.2">
      <c r="A3286" s="7"/>
      <c r="B3286" s="8"/>
      <c r="C3286" s="8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9"/>
      <c r="AD3286" s="9"/>
      <c r="AE3286" s="9"/>
      <c r="AF3286" s="10"/>
      <c r="AG3286" s="11"/>
      <c r="AH3286" s="7"/>
      <c r="AI3286" s="7"/>
    </row>
    <row r="3287" spans="1:35" x14ac:dyDescent="0.2">
      <c r="A3287" s="7"/>
      <c r="B3287" s="8"/>
      <c r="C3287" s="8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9"/>
      <c r="AD3287" s="9"/>
      <c r="AE3287" s="9"/>
      <c r="AF3287" s="10"/>
      <c r="AG3287" s="11"/>
      <c r="AH3287" s="7"/>
      <c r="AI3287" s="7"/>
    </row>
    <row r="3288" spans="1:35" x14ac:dyDescent="0.2">
      <c r="A3288" s="7"/>
      <c r="B3288" s="8"/>
      <c r="C3288" s="8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9"/>
      <c r="AD3288" s="9"/>
      <c r="AE3288" s="9"/>
      <c r="AF3288" s="10"/>
      <c r="AG3288" s="11"/>
      <c r="AH3288" s="7"/>
      <c r="AI3288" s="7"/>
    </row>
    <row r="3289" spans="1:35" x14ac:dyDescent="0.2">
      <c r="A3289" s="7"/>
      <c r="B3289" s="8"/>
      <c r="C3289" s="8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9"/>
      <c r="AD3289" s="9"/>
      <c r="AE3289" s="9"/>
      <c r="AF3289" s="10"/>
      <c r="AG3289" s="11"/>
      <c r="AH3289" s="7"/>
      <c r="AI3289" s="7"/>
    </row>
    <row r="3290" spans="1:35" x14ac:dyDescent="0.2">
      <c r="A3290" s="7"/>
      <c r="B3290" s="8"/>
      <c r="C3290" s="8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9"/>
      <c r="AD3290" s="9"/>
      <c r="AE3290" s="9"/>
      <c r="AF3290" s="10"/>
      <c r="AG3290" s="11"/>
      <c r="AH3290" s="7"/>
      <c r="AI3290" s="7"/>
    </row>
    <row r="3291" spans="1:35" x14ac:dyDescent="0.2">
      <c r="A3291" s="7"/>
      <c r="B3291" s="8"/>
      <c r="C3291" s="8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9"/>
      <c r="AD3291" s="9"/>
      <c r="AE3291" s="9"/>
      <c r="AF3291" s="10"/>
      <c r="AG3291" s="11"/>
      <c r="AH3291" s="7"/>
      <c r="AI3291" s="7"/>
    </row>
    <row r="3292" spans="1:35" x14ac:dyDescent="0.2">
      <c r="A3292" s="7"/>
      <c r="B3292" s="8"/>
      <c r="C3292" s="8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9"/>
      <c r="AD3292" s="9"/>
      <c r="AE3292" s="9"/>
      <c r="AF3292" s="10"/>
      <c r="AG3292" s="11"/>
      <c r="AH3292" s="7"/>
      <c r="AI3292" s="7"/>
    </row>
    <row r="3293" spans="1:35" x14ac:dyDescent="0.2">
      <c r="A3293" s="7"/>
      <c r="B3293" s="8"/>
      <c r="C3293" s="8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9"/>
      <c r="AD3293" s="9"/>
      <c r="AE3293" s="9"/>
      <c r="AF3293" s="10"/>
      <c r="AG3293" s="11"/>
      <c r="AH3293" s="7"/>
      <c r="AI3293" s="7"/>
    </row>
    <row r="3294" spans="1:35" x14ac:dyDescent="0.2">
      <c r="A3294" s="7"/>
      <c r="B3294" s="8"/>
      <c r="C3294" s="8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9"/>
      <c r="AD3294" s="9"/>
      <c r="AE3294" s="9"/>
      <c r="AF3294" s="10"/>
      <c r="AG3294" s="11"/>
      <c r="AH3294" s="7"/>
      <c r="AI3294" s="7"/>
    </row>
    <row r="3295" spans="1:35" x14ac:dyDescent="0.2">
      <c r="A3295" s="7"/>
      <c r="B3295" s="8"/>
      <c r="C3295" s="8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9"/>
      <c r="AD3295" s="9"/>
      <c r="AE3295" s="9"/>
      <c r="AF3295" s="10"/>
      <c r="AG3295" s="11"/>
      <c r="AH3295" s="7"/>
      <c r="AI3295" s="7"/>
    </row>
    <row r="3296" spans="1:35" x14ac:dyDescent="0.2">
      <c r="A3296" s="7"/>
      <c r="B3296" s="8"/>
      <c r="C3296" s="8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9"/>
      <c r="AD3296" s="9"/>
      <c r="AE3296" s="9"/>
      <c r="AF3296" s="10"/>
      <c r="AG3296" s="11"/>
      <c r="AH3296" s="7"/>
      <c r="AI3296" s="7"/>
    </row>
    <row r="3297" spans="1:35" x14ac:dyDescent="0.2">
      <c r="A3297" s="7"/>
      <c r="B3297" s="8"/>
      <c r="C3297" s="8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9"/>
      <c r="AD3297" s="9"/>
      <c r="AE3297" s="9"/>
      <c r="AF3297" s="10"/>
      <c r="AG3297" s="11"/>
      <c r="AH3297" s="7"/>
      <c r="AI3297" s="7"/>
    </row>
    <row r="3298" spans="1:35" x14ac:dyDescent="0.2">
      <c r="A3298" s="7"/>
      <c r="B3298" s="8"/>
      <c r="C3298" s="8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9"/>
      <c r="AD3298" s="9"/>
      <c r="AE3298" s="9"/>
      <c r="AF3298" s="10"/>
      <c r="AG3298" s="11"/>
      <c r="AH3298" s="7"/>
      <c r="AI3298" s="7"/>
    </row>
    <row r="3299" spans="1:35" x14ac:dyDescent="0.2">
      <c r="A3299" s="7"/>
      <c r="B3299" s="8"/>
      <c r="C3299" s="8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9"/>
      <c r="AD3299" s="9"/>
      <c r="AE3299" s="9"/>
      <c r="AF3299" s="10"/>
      <c r="AG3299" s="11"/>
      <c r="AH3299" s="7"/>
      <c r="AI3299" s="7"/>
    </row>
    <row r="3300" spans="1:35" x14ac:dyDescent="0.2">
      <c r="A3300" s="7"/>
      <c r="B3300" s="8"/>
      <c r="C3300" s="8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9"/>
      <c r="AD3300" s="9"/>
      <c r="AE3300" s="9"/>
      <c r="AF3300" s="10"/>
      <c r="AG3300" s="11"/>
      <c r="AH3300" s="7"/>
      <c r="AI3300" s="7"/>
    </row>
    <row r="3301" spans="1:35" x14ac:dyDescent="0.2">
      <c r="A3301" s="7"/>
      <c r="B3301" s="8"/>
      <c r="C3301" s="8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9"/>
      <c r="AD3301" s="9"/>
      <c r="AE3301" s="9"/>
      <c r="AF3301" s="10"/>
      <c r="AG3301" s="11"/>
      <c r="AH3301" s="7"/>
      <c r="AI3301" s="7"/>
    </row>
    <row r="3302" spans="1:35" x14ac:dyDescent="0.2">
      <c r="A3302" s="7"/>
      <c r="B3302" s="8"/>
      <c r="C3302" s="8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9"/>
      <c r="AD3302" s="9"/>
      <c r="AE3302" s="9"/>
      <c r="AF3302" s="10"/>
      <c r="AG3302" s="11"/>
      <c r="AH3302" s="7"/>
      <c r="AI3302" s="7"/>
    </row>
    <row r="3303" spans="1:35" x14ac:dyDescent="0.2">
      <c r="A3303" s="7"/>
      <c r="B3303" s="8"/>
      <c r="C3303" s="8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9"/>
      <c r="AD3303" s="9"/>
      <c r="AE3303" s="9"/>
      <c r="AF3303" s="10"/>
      <c r="AG3303" s="11"/>
      <c r="AH3303" s="7"/>
      <c r="AI3303" s="7"/>
    </row>
    <row r="3304" spans="1:35" x14ac:dyDescent="0.2">
      <c r="A3304" s="7"/>
      <c r="B3304" s="8"/>
      <c r="C3304" s="8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9"/>
      <c r="AD3304" s="9"/>
      <c r="AE3304" s="9"/>
      <c r="AF3304" s="10"/>
      <c r="AG3304" s="11"/>
      <c r="AH3304" s="7"/>
      <c r="AI3304" s="7"/>
    </row>
    <row r="3305" spans="1:35" x14ac:dyDescent="0.2">
      <c r="A3305" s="7"/>
      <c r="B3305" s="8"/>
      <c r="C3305" s="8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9"/>
      <c r="AD3305" s="9"/>
      <c r="AE3305" s="9"/>
      <c r="AF3305" s="10"/>
      <c r="AG3305" s="11"/>
      <c r="AH3305" s="7"/>
      <c r="AI3305" s="7"/>
    </row>
    <row r="3306" spans="1:35" x14ac:dyDescent="0.2">
      <c r="A3306" s="7"/>
      <c r="B3306" s="8"/>
      <c r="C3306" s="8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9"/>
      <c r="AD3306" s="9"/>
      <c r="AE3306" s="9"/>
      <c r="AF3306" s="10"/>
      <c r="AG3306" s="11"/>
      <c r="AH3306" s="7"/>
      <c r="AI3306" s="7"/>
    </row>
    <row r="3307" spans="1:35" x14ac:dyDescent="0.2">
      <c r="A3307" s="7"/>
      <c r="B3307" s="8"/>
      <c r="C3307" s="8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9"/>
      <c r="AD3307" s="9"/>
      <c r="AE3307" s="9"/>
      <c r="AF3307" s="10"/>
      <c r="AG3307" s="11"/>
      <c r="AH3307" s="7"/>
      <c r="AI3307" s="7"/>
    </row>
    <row r="3308" spans="1:35" x14ac:dyDescent="0.2">
      <c r="A3308" s="7"/>
      <c r="B3308" s="8"/>
      <c r="C3308" s="8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9"/>
      <c r="AD3308" s="9"/>
      <c r="AE3308" s="9"/>
      <c r="AF3308" s="10"/>
      <c r="AG3308" s="11"/>
      <c r="AH3308" s="7"/>
      <c r="AI3308" s="7"/>
    </row>
    <row r="3309" spans="1:35" x14ac:dyDescent="0.2">
      <c r="A3309" s="7"/>
      <c r="B3309" s="8"/>
      <c r="C3309" s="8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9"/>
      <c r="AD3309" s="9"/>
      <c r="AE3309" s="9"/>
      <c r="AF3309" s="10"/>
      <c r="AG3309" s="11"/>
      <c r="AH3309" s="7"/>
      <c r="AI3309" s="7"/>
    </row>
    <row r="3310" spans="1:35" x14ac:dyDescent="0.2">
      <c r="A3310" s="7"/>
      <c r="B3310" s="8"/>
      <c r="C3310" s="8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9"/>
      <c r="AD3310" s="9"/>
      <c r="AE3310" s="9"/>
      <c r="AF3310" s="10"/>
      <c r="AG3310" s="11"/>
      <c r="AH3310" s="7"/>
      <c r="AI3310" s="7"/>
    </row>
    <row r="3311" spans="1:35" x14ac:dyDescent="0.2">
      <c r="A3311" s="7"/>
      <c r="B3311" s="8"/>
      <c r="C3311" s="8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9"/>
      <c r="AD3311" s="9"/>
      <c r="AE3311" s="9"/>
      <c r="AF3311" s="10"/>
      <c r="AG3311" s="11"/>
      <c r="AH3311" s="7"/>
      <c r="AI3311" s="7"/>
    </row>
    <row r="3312" spans="1:35" x14ac:dyDescent="0.2">
      <c r="A3312" s="7"/>
      <c r="B3312" s="8"/>
      <c r="C3312" s="8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9"/>
      <c r="AD3312" s="9"/>
      <c r="AE3312" s="9"/>
      <c r="AF3312" s="10"/>
      <c r="AG3312" s="11"/>
      <c r="AH3312" s="7"/>
      <c r="AI3312" s="7"/>
    </row>
    <row r="3313" spans="1:35" x14ac:dyDescent="0.2">
      <c r="A3313" s="7"/>
      <c r="B3313" s="8"/>
      <c r="C3313" s="8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9"/>
      <c r="AD3313" s="9"/>
      <c r="AE3313" s="9"/>
      <c r="AF3313" s="10"/>
      <c r="AG3313" s="11"/>
      <c r="AH3313" s="7"/>
      <c r="AI3313" s="7"/>
    </row>
    <row r="3314" spans="1:35" x14ac:dyDescent="0.2">
      <c r="A3314" s="7"/>
      <c r="B3314" s="8"/>
      <c r="C3314" s="8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9"/>
      <c r="AD3314" s="9"/>
      <c r="AE3314" s="9"/>
      <c r="AF3314" s="10"/>
      <c r="AG3314" s="11"/>
      <c r="AH3314" s="7"/>
      <c r="AI3314" s="7"/>
    </row>
    <row r="3315" spans="1:35" x14ac:dyDescent="0.2">
      <c r="A3315" s="7"/>
      <c r="B3315" s="8"/>
      <c r="C3315" s="8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9"/>
      <c r="AD3315" s="9"/>
      <c r="AE3315" s="9"/>
      <c r="AF3315" s="10"/>
      <c r="AG3315" s="11"/>
      <c r="AH3315" s="7"/>
      <c r="AI3315" s="7"/>
    </row>
    <row r="3316" spans="1:35" x14ac:dyDescent="0.2">
      <c r="A3316" s="7"/>
      <c r="B3316" s="8"/>
      <c r="C3316" s="8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9"/>
      <c r="AD3316" s="9"/>
      <c r="AE3316" s="9"/>
      <c r="AF3316" s="10"/>
      <c r="AG3316" s="11"/>
      <c r="AH3316" s="7"/>
      <c r="AI3316" s="7"/>
    </row>
    <row r="3317" spans="1:35" x14ac:dyDescent="0.2">
      <c r="A3317" s="7"/>
      <c r="B3317" s="8"/>
      <c r="C3317" s="8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9"/>
      <c r="AD3317" s="9"/>
      <c r="AE3317" s="9"/>
      <c r="AF3317" s="10"/>
      <c r="AG3317" s="11"/>
      <c r="AH3317" s="7"/>
      <c r="AI3317" s="7"/>
    </row>
    <row r="3318" spans="1:35" x14ac:dyDescent="0.2">
      <c r="A3318" s="7"/>
      <c r="B3318" s="8"/>
      <c r="C3318" s="8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9"/>
      <c r="AD3318" s="9"/>
      <c r="AE3318" s="9"/>
      <c r="AF3318" s="10"/>
      <c r="AG3318" s="11"/>
      <c r="AH3318" s="7"/>
      <c r="AI3318" s="7"/>
    </row>
    <row r="3319" spans="1:35" x14ac:dyDescent="0.2">
      <c r="A3319" s="7"/>
      <c r="B3319" s="8"/>
      <c r="C3319" s="8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9"/>
      <c r="AD3319" s="9"/>
      <c r="AE3319" s="9"/>
      <c r="AF3319" s="10"/>
      <c r="AG3319" s="11"/>
      <c r="AH3319" s="7"/>
      <c r="AI3319" s="7"/>
    </row>
    <row r="3320" spans="1:35" x14ac:dyDescent="0.2">
      <c r="A3320" s="7"/>
      <c r="B3320" s="8"/>
      <c r="C3320" s="8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9"/>
      <c r="AD3320" s="9"/>
      <c r="AE3320" s="9"/>
      <c r="AF3320" s="10"/>
      <c r="AG3320" s="11"/>
      <c r="AH3320" s="7"/>
      <c r="AI3320" s="7"/>
    </row>
    <row r="3321" spans="1:35" x14ac:dyDescent="0.2">
      <c r="A3321" s="7"/>
      <c r="B3321" s="8"/>
      <c r="C3321" s="8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9"/>
      <c r="AD3321" s="9"/>
      <c r="AE3321" s="9"/>
      <c r="AF3321" s="10"/>
      <c r="AG3321" s="11"/>
      <c r="AH3321" s="7"/>
      <c r="AI3321" s="7"/>
    </row>
    <row r="3322" spans="1:35" x14ac:dyDescent="0.2">
      <c r="A3322" s="7"/>
      <c r="B3322" s="8"/>
      <c r="C3322" s="8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9"/>
      <c r="AD3322" s="9"/>
      <c r="AE3322" s="9"/>
      <c r="AF3322" s="10"/>
      <c r="AG3322" s="11"/>
      <c r="AH3322" s="7"/>
      <c r="AI3322" s="7"/>
    </row>
    <row r="3323" spans="1:35" x14ac:dyDescent="0.2">
      <c r="A3323" s="7"/>
      <c r="B3323" s="8"/>
      <c r="C3323" s="8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9"/>
      <c r="AD3323" s="9"/>
      <c r="AE3323" s="9"/>
      <c r="AF3323" s="10"/>
      <c r="AG3323" s="11"/>
      <c r="AH3323" s="7"/>
      <c r="AI3323" s="7"/>
    </row>
    <row r="3324" spans="1:35" x14ac:dyDescent="0.2">
      <c r="A3324" s="7"/>
      <c r="B3324" s="8"/>
      <c r="C3324" s="8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9"/>
      <c r="AD3324" s="9"/>
      <c r="AE3324" s="9"/>
      <c r="AF3324" s="10"/>
      <c r="AG3324" s="11"/>
      <c r="AH3324" s="7"/>
      <c r="AI3324" s="7"/>
    </row>
    <row r="3325" spans="1:35" x14ac:dyDescent="0.2">
      <c r="A3325" s="7"/>
      <c r="B3325" s="8"/>
      <c r="C3325" s="8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9"/>
      <c r="AD3325" s="9"/>
      <c r="AE3325" s="9"/>
      <c r="AF3325" s="10"/>
      <c r="AG3325" s="11"/>
      <c r="AH3325" s="7"/>
      <c r="AI3325" s="7"/>
    </row>
    <row r="3326" spans="1:35" x14ac:dyDescent="0.2">
      <c r="A3326" s="7"/>
      <c r="B3326" s="8"/>
      <c r="C3326" s="8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9"/>
      <c r="AD3326" s="9"/>
      <c r="AE3326" s="9"/>
      <c r="AF3326" s="10"/>
      <c r="AG3326" s="11"/>
      <c r="AH3326" s="7"/>
      <c r="AI3326" s="7"/>
    </row>
    <row r="3327" spans="1:35" x14ac:dyDescent="0.2">
      <c r="A3327" s="7"/>
      <c r="B3327" s="8"/>
      <c r="C3327" s="8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9"/>
      <c r="AD3327" s="9"/>
      <c r="AE3327" s="9"/>
      <c r="AF3327" s="10"/>
      <c r="AG3327" s="11"/>
      <c r="AH3327" s="7"/>
      <c r="AI3327" s="7"/>
    </row>
    <row r="3328" spans="1:35" x14ac:dyDescent="0.2">
      <c r="A3328" s="7"/>
      <c r="B3328" s="8"/>
      <c r="C3328" s="8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9"/>
      <c r="AD3328" s="9"/>
      <c r="AE3328" s="9"/>
      <c r="AF3328" s="10"/>
      <c r="AG3328" s="11"/>
      <c r="AH3328" s="7"/>
      <c r="AI3328" s="7"/>
    </row>
    <row r="3329" spans="1:35" x14ac:dyDescent="0.2">
      <c r="A3329" s="7"/>
      <c r="B3329" s="8"/>
      <c r="C3329" s="8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9"/>
      <c r="AD3329" s="9"/>
      <c r="AE3329" s="9"/>
      <c r="AF3329" s="10"/>
      <c r="AG3329" s="11"/>
      <c r="AH3329" s="7"/>
      <c r="AI3329" s="7"/>
    </row>
    <row r="3330" spans="1:35" x14ac:dyDescent="0.2">
      <c r="A3330" s="7"/>
      <c r="B3330" s="8"/>
      <c r="C3330" s="8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9"/>
      <c r="AD3330" s="9"/>
      <c r="AE3330" s="9"/>
      <c r="AF3330" s="10"/>
      <c r="AG3330" s="11"/>
      <c r="AH3330" s="7"/>
      <c r="AI3330" s="7"/>
    </row>
    <row r="3331" spans="1:35" x14ac:dyDescent="0.2">
      <c r="A3331" s="7"/>
      <c r="B3331" s="8"/>
      <c r="C3331" s="8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9"/>
      <c r="AD3331" s="9"/>
      <c r="AE3331" s="9"/>
      <c r="AF3331" s="10"/>
      <c r="AG3331" s="11"/>
      <c r="AH3331" s="7"/>
      <c r="AI3331" s="7"/>
    </row>
    <row r="3332" spans="1:35" x14ac:dyDescent="0.2">
      <c r="A3332" s="7"/>
      <c r="B3332" s="8"/>
      <c r="C3332" s="8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9"/>
      <c r="AD3332" s="9"/>
      <c r="AE3332" s="9"/>
      <c r="AF3332" s="10"/>
      <c r="AG3332" s="11"/>
      <c r="AH3332" s="7"/>
      <c r="AI3332" s="7"/>
    </row>
    <row r="3333" spans="1:35" x14ac:dyDescent="0.2">
      <c r="A3333" s="7"/>
      <c r="B3333" s="8"/>
      <c r="C3333" s="8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9"/>
      <c r="AD3333" s="9"/>
      <c r="AE3333" s="9"/>
      <c r="AF3333" s="10"/>
      <c r="AG3333" s="11"/>
      <c r="AH3333" s="7"/>
      <c r="AI3333" s="7"/>
    </row>
    <row r="3334" spans="1:35" x14ac:dyDescent="0.2">
      <c r="A3334" s="7"/>
      <c r="B3334" s="8"/>
      <c r="C3334" s="8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9"/>
      <c r="AD3334" s="9"/>
      <c r="AE3334" s="9"/>
      <c r="AF3334" s="10"/>
      <c r="AG3334" s="11"/>
      <c r="AH3334" s="7"/>
      <c r="AI3334" s="7"/>
    </row>
    <row r="3335" spans="1:35" x14ac:dyDescent="0.2">
      <c r="A3335" s="7"/>
      <c r="B3335" s="8"/>
      <c r="C3335" s="8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9"/>
      <c r="AD3335" s="9"/>
      <c r="AE3335" s="9"/>
      <c r="AF3335" s="10"/>
      <c r="AG3335" s="11"/>
      <c r="AH3335" s="7"/>
      <c r="AI3335" s="7"/>
    </row>
    <row r="3336" spans="1:35" x14ac:dyDescent="0.2">
      <c r="A3336" s="7"/>
      <c r="B3336" s="8"/>
      <c r="C3336" s="8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9"/>
      <c r="AD3336" s="9"/>
      <c r="AE3336" s="9"/>
      <c r="AF3336" s="10"/>
      <c r="AG3336" s="11"/>
      <c r="AH3336" s="7"/>
      <c r="AI3336" s="7"/>
    </row>
    <row r="3337" spans="1:35" x14ac:dyDescent="0.2">
      <c r="A3337" s="7"/>
      <c r="B3337" s="8"/>
      <c r="C3337" s="8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9"/>
      <c r="AD3337" s="9"/>
      <c r="AE3337" s="9"/>
      <c r="AF3337" s="10"/>
      <c r="AG3337" s="11"/>
      <c r="AH3337" s="7"/>
      <c r="AI3337" s="7"/>
    </row>
    <row r="3338" spans="1:35" x14ac:dyDescent="0.2">
      <c r="A3338" s="7"/>
      <c r="B3338" s="8"/>
      <c r="C3338" s="8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9"/>
      <c r="AD3338" s="9"/>
      <c r="AE3338" s="9"/>
      <c r="AF3338" s="10"/>
      <c r="AG3338" s="11"/>
      <c r="AH3338" s="7"/>
      <c r="AI3338" s="7"/>
    </row>
    <row r="3339" spans="1:35" x14ac:dyDescent="0.2">
      <c r="A3339" s="7"/>
      <c r="B3339" s="8"/>
      <c r="C3339" s="8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9"/>
      <c r="AD3339" s="9"/>
      <c r="AE3339" s="9"/>
      <c r="AF3339" s="10"/>
      <c r="AG3339" s="11"/>
      <c r="AH3339" s="7"/>
      <c r="AI3339" s="7"/>
    </row>
    <row r="3340" spans="1:35" x14ac:dyDescent="0.2">
      <c r="A3340" s="7"/>
      <c r="B3340" s="8"/>
      <c r="C3340" s="8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9"/>
      <c r="AD3340" s="9"/>
      <c r="AE3340" s="9"/>
      <c r="AF3340" s="10"/>
      <c r="AG3340" s="11"/>
      <c r="AH3340" s="7"/>
      <c r="AI3340" s="7"/>
    </row>
    <row r="3341" spans="1:35" x14ac:dyDescent="0.2">
      <c r="A3341" s="7"/>
      <c r="B3341" s="8"/>
      <c r="C3341" s="8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9"/>
      <c r="AD3341" s="9"/>
      <c r="AE3341" s="9"/>
      <c r="AF3341" s="10"/>
      <c r="AG3341" s="11"/>
      <c r="AH3341" s="7"/>
      <c r="AI3341" s="7"/>
    </row>
    <row r="3342" spans="1:35" x14ac:dyDescent="0.2">
      <c r="A3342" s="7"/>
      <c r="B3342" s="8"/>
      <c r="C3342" s="8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9"/>
      <c r="AD3342" s="9"/>
      <c r="AE3342" s="9"/>
      <c r="AF3342" s="10"/>
      <c r="AG3342" s="11"/>
      <c r="AH3342" s="7"/>
      <c r="AI3342" s="7"/>
    </row>
    <row r="3343" spans="1:35" x14ac:dyDescent="0.2">
      <c r="A3343" s="7"/>
      <c r="B3343" s="8"/>
      <c r="C3343" s="8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9"/>
      <c r="AD3343" s="9"/>
      <c r="AE3343" s="9"/>
      <c r="AF3343" s="10"/>
      <c r="AG3343" s="11"/>
      <c r="AH3343" s="7"/>
      <c r="AI3343" s="7"/>
    </row>
    <row r="3344" spans="1:35" x14ac:dyDescent="0.2">
      <c r="A3344" s="7"/>
      <c r="B3344" s="8"/>
      <c r="C3344" s="8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9"/>
      <c r="AD3344" s="9"/>
      <c r="AE3344" s="9"/>
      <c r="AF3344" s="10"/>
      <c r="AG3344" s="11"/>
      <c r="AH3344" s="7"/>
      <c r="AI3344" s="7"/>
    </row>
    <row r="3345" spans="1:35" x14ac:dyDescent="0.2">
      <c r="A3345" s="7"/>
      <c r="B3345" s="8"/>
      <c r="C3345" s="8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9"/>
      <c r="AD3345" s="9"/>
      <c r="AE3345" s="9"/>
      <c r="AF3345" s="10"/>
      <c r="AG3345" s="11"/>
      <c r="AH3345" s="7"/>
      <c r="AI3345" s="7"/>
    </row>
    <row r="3346" spans="1:35" x14ac:dyDescent="0.2">
      <c r="A3346" s="7"/>
      <c r="B3346" s="8"/>
      <c r="C3346" s="8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9"/>
      <c r="AD3346" s="9"/>
      <c r="AE3346" s="9"/>
      <c r="AF3346" s="10"/>
      <c r="AG3346" s="11"/>
      <c r="AH3346" s="7"/>
      <c r="AI3346" s="7"/>
    </row>
    <row r="3347" spans="1:35" x14ac:dyDescent="0.2">
      <c r="A3347" s="7"/>
      <c r="B3347" s="8"/>
      <c r="C3347" s="8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9"/>
      <c r="AD3347" s="9"/>
      <c r="AE3347" s="9"/>
      <c r="AF3347" s="10"/>
      <c r="AG3347" s="11"/>
      <c r="AH3347" s="7"/>
      <c r="AI3347" s="7"/>
    </row>
    <row r="3348" spans="1:35" x14ac:dyDescent="0.2">
      <c r="A3348" s="7"/>
      <c r="B3348" s="8"/>
      <c r="C3348" s="8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9"/>
      <c r="AD3348" s="9"/>
      <c r="AE3348" s="9"/>
      <c r="AF3348" s="10"/>
      <c r="AG3348" s="11"/>
      <c r="AH3348" s="7"/>
      <c r="AI3348" s="7"/>
    </row>
    <row r="3349" spans="1:35" x14ac:dyDescent="0.2">
      <c r="A3349" s="7"/>
      <c r="B3349" s="8"/>
      <c r="C3349" s="8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9"/>
      <c r="AD3349" s="9"/>
      <c r="AE3349" s="9"/>
      <c r="AF3349" s="10"/>
      <c r="AG3349" s="11"/>
      <c r="AH3349" s="7"/>
      <c r="AI3349" s="7"/>
    </row>
    <row r="3350" spans="1:35" x14ac:dyDescent="0.2">
      <c r="A3350" s="7"/>
      <c r="B3350" s="8"/>
      <c r="C3350" s="8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9"/>
      <c r="AD3350" s="9"/>
      <c r="AE3350" s="9"/>
      <c r="AF3350" s="10"/>
      <c r="AG3350" s="11"/>
      <c r="AH3350" s="7"/>
      <c r="AI3350" s="7"/>
    </row>
    <row r="3351" spans="1:35" x14ac:dyDescent="0.2">
      <c r="A3351" s="7"/>
      <c r="B3351" s="8"/>
      <c r="C3351" s="8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9"/>
      <c r="AD3351" s="9"/>
      <c r="AE3351" s="9"/>
      <c r="AF3351" s="10"/>
      <c r="AG3351" s="11"/>
      <c r="AH3351" s="7"/>
      <c r="AI3351" s="7"/>
    </row>
    <row r="3352" spans="1:35" x14ac:dyDescent="0.2">
      <c r="A3352" s="7"/>
      <c r="B3352" s="8"/>
      <c r="C3352" s="8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9"/>
      <c r="AD3352" s="9"/>
      <c r="AE3352" s="9"/>
      <c r="AF3352" s="10"/>
      <c r="AG3352" s="11"/>
      <c r="AH3352" s="7"/>
      <c r="AI3352" s="7"/>
    </row>
    <row r="3353" spans="1:35" x14ac:dyDescent="0.2">
      <c r="A3353" s="7"/>
      <c r="B3353" s="8"/>
      <c r="C3353" s="8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9"/>
      <c r="AD3353" s="9"/>
      <c r="AE3353" s="9"/>
      <c r="AF3353" s="10"/>
      <c r="AG3353" s="11"/>
      <c r="AH3353" s="7"/>
      <c r="AI3353" s="7"/>
    </row>
    <row r="3354" spans="1:35" x14ac:dyDescent="0.2">
      <c r="A3354" s="7"/>
      <c r="B3354" s="8"/>
      <c r="C3354" s="8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9"/>
      <c r="AD3354" s="9"/>
      <c r="AE3354" s="9"/>
      <c r="AF3354" s="10"/>
      <c r="AG3354" s="11"/>
      <c r="AH3354" s="7"/>
      <c r="AI3354" s="7"/>
    </row>
    <row r="3355" spans="1:35" x14ac:dyDescent="0.2">
      <c r="A3355" s="7"/>
      <c r="B3355" s="8"/>
      <c r="C3355" s="8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9"/>
      <c r="AD3355" s="9"/>
      <c r="AE3355" s="9"/>
      <c r="AF3355" s="10"/>
      <c r="AG3355" s="11"/>
      <c r="AH3355" s="7"/>
      <c r="AI3355" s="7"/>
    </row>
    <row r="3356" spans="1:35" x14ac:dyDescent="0.2">
      <c r="A3356" s="7"/>
      <c r="B3356" s="8"/>
      <c r="C3356" s="8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9"/>
      <c r="AD3356" s="9"/>
      <c r="AE3356" s="9"/>
      <c r="AF3356" s="10"/>
      <c r="AG3356" s="11"/>
      <c r="AH3356" s="7"/>
      <c r="AI3356" s="7"/>
    </row>
    <row r="3357" spans="1:35" x14ac:dyDescent="0.2">
      <c r="A3357" s="7"/>
      <c r="B3357" s="8"/>
      <c r="C3357" s="8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9"/>
      <c r="AD3357" s="9"/>
      <c r="AE3357" s="9"/>
      <c r="AF3357" s="10"/>
      <c r="AG3357" s="11"/>
      <c r="AH3357" s="7"/>
      <c r="AI3357" s="7"/>
    </row>
    <row r="3358" spans="1:35" x14ac:dyDescent="0.2">
      <c r="A3358" s="7"/>
      <c r="B3358" s="8"/>
      <c r="C3358" s="8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9"/>
      <c r="AD3358" s="9"/>
      <c r="AE3358" s="9"/>
      <c r="AF3358" s="10"/>
      <c r="AG3358" s="11"/>
      <c r="AH3358" s="7"/>
      <c r="AI3358" s="7"/>
    </row>
    <row r="3359" spans="1:35" x14ac:dyDescent="0.2">
      <c r="A3359" s="7"/>
      <c r="B3359" s="8"/>
      <c r="C3359" s="8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9"/>
      <c r="AD3359" s="9"/>
      <c r="AE3359" s="9"/>
      <c r="AF3359" s="10"/>
      <c r="AG3359" s="11"/>
      <c r="AH3359" s="7"/>
      <c r="AI3359" s="7"/>
    </row>
    <row r="3360" spans="1:35" x14ac:dyDescent="0.2">
      <c r="A3360" s="7"/>
      <c r="B3360" s="8"/>
      <c r="C3360" s="8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9"/>
      <c r="AD3360" s="9"/>
      <c r="AE3360" s="9"/>
      <c r="AF3360" s="10"/>
      <c r="AG3360" s="11"/>
      <c r="AH3360" s="7"/>
      <c r="AI3360" s="7"/>
    </row>
    <row r="3361" spans="1:35" x14ac:dyDescent="0.2">
      <c r="A3361" s="7"/>
      <c r="B3361" s="8"/>
      <c r="C3361" s="8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9"/>
      <c r="AD3361" s="9"/>
      <c r="AE3361" s="9"/>
      <c r="AF3361" s="10"/>
      <c r="AG3361" s="11"/>
      <c r="AH3361" s="7"/>
      <c r="AI3361" s="7"/>
    </row>
    <row r="3362" spans="1:35" x14ac:dyDescent="0.2">
      <c r="A3362" s="7"/>
      <c r="B3362" s="8"/>
      <c r="C3362" s="8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9"/>
      <c r="AD3362" s="9"/>
      <c r="AE3362" s="9"/>
      <c r="AF3362" s="10"/>
      <c r="AG3362" s="11"/>
      <c r="AH3362" s="7"/>
      <c r="AI3362" s="7"/>
    </row>
    <row r="3363" spans="1:35" x14ac:dyDescent="0.2">
      <c r="A3363" s="7"/>
      <c r="B3363" s="8"/>
      <c r="C3363" s="8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9"/>
      <c r="AD3363" s="9"/>
      <c r="AE3363" s="9"/>
      <c r="AF3363" s="10"/>
      <c r="AG3363" s="11"/>
      <c r="AH3363" s="7"/>
      <c r="AI3363" s="7"/>
    </row>
    <row r="3364" spans="1:35" x14ac:dyDescent="0.2">
      <c r="A3364" s="7"/>
      <c r="B3364" s="8"/>
      <c r="C3364" s="8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9"/>
      <c r="AD3364" s="9"/>
      <c r="AE3364" s="9"/>
      <c r="AF3364" s="10"/>
      <c r="AG3364" s="11"/>
      <c r="AH3364" s="7"/>
      <c r="AI3364" s="7"/>
    </row>
    <row r="3365" spans="1:35" x14ac:dyDescent="0.2">
      <c r="A3365" s="7"/>
      <c r="B3365" s="8"/>
      <c r="C3365" s="8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9"/>
      <c r="AD3365" s="9"/>
      <c r="AE3365" s="9"/>
      <c r="AF3365" s="10"/>
      <c r="AG3365" s="11"/>
      <c r="AH3365" s="7"/>
      <c r="AI3365" s="7"/>
    </row>
    <row r="3366" spans="1:35" x14ac:dyDescent="0.2">
      <c r="A3366" s="7"/>
      <c r="B3366" s="8"/>
      <c r="C3366" s="8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9"/>
      <c r="AD3366" s="9"/>
      <c r="AE3366" s="9"/>
      <c r="AF3366" s="10"/>
      <c r="AG3366" s="11"/>
      <c r="AH3366" s="7"/>
      <c r="AI3366" s="7"/>
    </row>
    <row r="3367" spans="1:35" x14ac:dyDescent="0.2">
      <c r="A3367" s="7"/>
      <c r="B3367" s="8"/>
      <c r="C3367" s="8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9"/>
      <c r="AD3367" s="9"/>
      <c r="AE3367" s="9"/>
      <c r="AF3367" s="10"/>
      <c r="AG3367" s="11"/>
      <c r="AH3367" s="7"/>
      <c r="AI3367" s="7"/>
    </row>
    <row r="3368" spans="1:35" x14ac:dyDescent="0.2">
      <c r="A3368" s="7"/>
      <c r="B3368" s="8"/>
      <c r="C3368" s="8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9"/>
      <c r="AD3368" s="9"/>
      <c r="AE3368" s="9"/>
      <c r="AF3368" s="10"/>
      <c r="AG3368" s="11"/>
      <c r="AH3368" s="7"/>
      <c r="AI3368" s="7"/>
    </row>
    <row r="3369" spans="1:35" x14ac:dyDescent="0.2">
      <c r="A3369" s="7"/>
      <c r="B3369" s="8"/>
      <c r="C3369" s="8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9"/>
      <c r="AD3369" s="9"/>
      <c r="AE3369" s="9"/>
      <c r="AF3369" s="10"/>
      <c r="AG3369" s="11"/>
      <c r="AH3369" s="7"/>
      <c r="AI3369" s="7"/>
    </row>
    <row r="3370" spans="1:35" x14ac:dyDescent="0.2">
      <c r="A3370" s="7"/>
      <c r="B3370" s="8"/>
      <c r="C3370" s="8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9"/>
      <c r="AD3370" s="9"/>
      <c r="AE3370" s="9"/>
      <c r="AF3370" s="10"/>
      <c r="AG3370" s="11"/>
      <c r="AH3370" s="7"/>
      <c r="AI3370" s="7"/>
    </row>
    <row r="3371" spans="1:35" x14ac:dyDescent="0.2">
      <c r="A3371" s="7"/>
      <c r="B3371" s="8"/>
      <c r="C3371" s="8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9"/>
      <c r="AD3371" s="9"/>
      <c r="AE3371" s="9"/>
      <c r="AF3371" s="10"/>
      <c r="AG3371" s="11"/>
      <c r="AH3371" s="7"/>
      <c r="AI3371" s="7"/>
    </row>
    <row r="3372" spans="1:35" x14ac:dyDescent="0.2">
      <c r="A3372" s="7"/>
      <c r="B3372" s="8"/>
      <c r="C3372" s="8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9"/>
      <c r="AD3372" s="9"/>
      <c r="AE3372" s="9"/>
      <c r="AF3372" s="10"/>
      <c r="AG3372" s="11"/>
      <c r="AH3372" s="7"/>
      <c r="AI3372" s="7"/>
    </row>
    <row r="3373" spans="1:35" x14ac:dyDescent="0.2">
      <c r="A3373" s="7"/>
      <c r="B3373" s="8"/>
      <c r="C3373" s="8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9"/>
      <c r="AD3373" s="9"/>
      <c r="AE3373" s="9"/>
      <c r="AF3373" s="10"/>
      <c r="AG3373" s="11"/>
      <c r="AH3373" s="7"/>
      <c r="AI3373" s="7"/>
    </row>
    <row r="3374" spans="1:35" x14ac:dyDescent="0.2">
      <c r="A3374" s="7"/>
      <c r="B3374" s="8"/>
      <c r="C3374" s="8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9"/>
      <c r="AD3374" s="9"/>
      <c r="AE3374" s="9"/>
      <c r="AF3374" s="10"/>
      <c r="AG3374" s="11"/>
      <c r="AH3374" s="7"/>
      <c r="AI3374" s="7"/>
    </row>
    <row r="3375" spans="1:35" x14ac:dyDescent="0.2">
      <c r="A3375" s="7"/>
      <c r="B3375" s="8"/>
      <c r="C3375" s="8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9"/>
      <c r="AD3375" s="9"/>
      <c r="AE3375" s="9"/>
      <c r="AF3375" s="10"/>
      <c r="AG3375" s="11"/>
      <c r="AH3375" s="7"/>
      <c r="AI3375" s="7"/>
    </row>
    <row r="3376" spans="1:35" x14ac:dyDescent="0.2">
      <c r="A3376" s="7"/>
      <c r="B3376" s="8"/>
      <c r="C3376" s="8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9"/>
      <c r="AD3376" s="9"/>
      <c r="AE3376" s="9"/>
      <c r="AF3376" s="10"/>
      <c r="AG3376" s="11"/>
      <c r="AH3376" s="7"/>
      <c r="AI3376" s="7"/>
    </row>
    <row r="3377" spans="1:35" x14ac:dyDescent="0.2">
      <c r="A3377" s="7"/>
      <c r="B3377" s="8"/>
      <c r="C3377" s="8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9"/>
      <c r="AD3377" s="9"/>
      <c r="AE3377" s="9"/>
      <c r="AF3377" s="10"/>
      <c r="AG3377" s="11"/>
      <c r="AH3377" s="7"/>
      <c r="AI3377" s="7"/>
    </row>
    <row r="3378" spans="1:35" x14ac:dyDescent="0.2">
      <c r="A3378" s="7"/>
      <c r="B3378" s="8"/>
      <c r="C3378" s="8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9"/>
      <c r="AD3378" s="9"/>
      <c r="AE3378" s="9"/>
      <c r="AF3378" s="10"/>
      <c r="AG3378" s="11"/>
      <c r="AH3378" s="7"/>
      <c r="AI3378" s="7"/>
    </row>
    <row r="3379" spans="1:35" x14ac:dyDescent="0.2">
      <c r="A3379" s="7"/>
      <c r="B3379" s="8"/>
      <c r="C3379" s="8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9"/>
      <c r="AD3379" s="9"/>
      <c r="AE3379" s="9"/>
      <c r="AF3379" s="10"/>
      <c r="AG3379" s="11"/>
      <c r="AH3379" s="7"/>
      <c r="AI3379" s="7"/>
    </row>
    <row r="3380" spans="1:35" x14ac:dyDescent="0.2">
      <c r="A3380" s="7"/>
      <c r="B3380" s="8"/>
      <c r="C3380" s="8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9"/>
      <c r="AD3380" s="9"/>
      <c r="AE3380" s="9"/>
      <c r="AF3380" s="10"/>
      <c r="AG3380" s="11"/>
      <c r="AH3380" s="7"/>
      <c r="AI3380" s="7"/>
    </row>
    <row r="3381" spans="1:35" x14ac:dyDescent="0.2">
      <c r="A3381" s="7"/>
      <c r="B3381" s="8"/>
      <c r="C3381" s="8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9"/>
      <c r="AD3381" s="9"/>
      <c r="AE3381" s="9"/>
      <c r="AF3381" s="10"/>
      <c r="AG3381" s="11"/>
      <c r="AH3381" s="7"/>
      <c r="AI3381" s="7"/>
    </row>
    <row r="3382" spans="1:35" x14ac:dyDescent="0.2">
      <c r="A3382" s="7"/>
      <c r="B3382" s="8"/>
      <c r="C3382" s="8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9"/>
      <c r="AD3382" s="9"/>
      <c r="AE3382" s="9"/>
      <c r="AF3382" s="10"/>
      <c r="AG3382" s="11"/>
      <c r="AH3382" s="7"/>
      <c r="AI3382" s="7"/>
    </row>
    <row r="3383" spans="1:35" x14ac:dyDescent="0.2">
      <c r="A3383" s="7"/>
      <c r="B3383" s="8"/>
      <c r="C3383" s="8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9"/>
      <c r="AD3383" s="9"/>
      <c r="AE3383" s="9"/>
      <c r="AF3383" s="10"/>
      <c r="AG3383" s="11"/>
      <c r="AH3383" s="7"/>
      <c r="AI3383" s="7"/>
    </row>
    <row r="3384" spans="1:35" x14ac:dyDescent="0.2">
      <c r="A3384" s="7"/>
      <c r="B3384" s="8"/>
      <c r="C3384" s="8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9"/>
      <c r="AD3384" s="9"/>
      <c r="AE3384" s="9"/>
      <c r="AF3384" s="10"/>
      <c r="AG3384" s="11"/>
      <c r="AH3384" s="7"/>
      <c r="AI3384" s="7"/>
    </row>
    <row r="3385" spans="1:35" x14ac:dyDescent="0.2">
      <c r="A3385" s="7"/>
      <c r="B3385" s="8"/>
      <c r="C3385" s="8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9"/>
      <c r="AD3385" s="9"/>
      <c r="AE3385" s="9"/>
      <c r="AF3385" s="10"/>
      <c r="AG3385" s="11"/>
      <c r="AH3385" s="7"/>
      <c r="AI3385" s="7"/>
    </row>
    <row r="3386" spans="1:35" x14ac:dyDescent="0.2">
      <c r="A3386" s="7"/>
      <c r="B3386" s="8"/>
      <c r="C3386" s="8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9"/>
      <c r="AD3386" s="9"/>
      <c r="AE3386" s="9"/>
      <c r="AF3386" s="10"/>
      <c r="AG3386" s="11"/>
      <c r="AH3386" s="7"/>
      <c r="AI3386" s="7"/>
    </row>
    <row r="3387" spans="1:35" x14ac:dyDescent="0.2">
      <c r="A3387" s="7"/>
      <c r="B3387" s="8"/>
      <c r="C3387" s="8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9"/>
      <c r="AD3387" s="9"/>
      <c r="AE3387" s="9"/>
      <c r="AF3387" s="10"/>
      <c r="AG3387" s="11"/>
      <c r="AH3387" s="7"/>
      <c r="AI3387" s="7"/>
    </row>
    <row r="3388" spans="1:35" x14ac:dyDescent="0.2">
      <c r="A3388" s="7"/>
      <c r="B3388" s="8"/>
      <c r="C3388" s="8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9"/>
      <c r="AD3388" s="9"/>
      <c r="AE3388" s="9"/>
      <c r="AF3388" s="10"/>
      <c r="AG3388" s="11"/>
      <c r="AH3388" s="7"/>
      <c r="AI3388" s="7"/>
    </row>
    <row r="3389" spans="1:35" x14ac:dyDescent="0.2">
      <c r="A3389" s="7"/>
      <c r="B3389" s="8"/>
      <c r="C3389" s="8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9"/>
      <c r="AD3389" s="9"/>
      <c r="AE3389" s="9"/>
      <c r="AF3389" s="10"/>
      <c r="AG3389" s="11"/>
      <c r="AH3389" s="7"/>
      <c r="AI3389" s="7"/>
    </row>
    <row r="3390" spans="1:35" x14ac:dyDescent="0.2">
      <c r="A3390" s="7"/>
      <c r="B3390" s="8"/>
      <c r="C3390" s="8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9"/>
      <c r="AD3390" s="9"/>
      <c r="AE3390" s="9"/>
      <c r="AF3390" s="10"/>
      <c r="AG3390" s="11"/>
      <c r="AH3390" s="7"/>
      <c r="AI3390" s="7"/>
    </row>
    <row r="3391" spans="1:35" x14ac:dyDescent="0.2">
      <c r="A3391" s="7"/>
      <c r="B3391" s="8"/>
      <c r="C3391" s="8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9"/>
      <c r="AD3391" s="9"/>
      <c r="AE3391" s="9"/>
      <c r="AF3391" s="10"/>
      <c r="AG3391" s="11"/>
      <c r="AH3391" s="7"/>
      <c r="AI3391" s="7"/>
    </row>
    <row r="3392" spans="1:35" x14ac:dyDescent="0.2">
      <c r="A3392" s="7"/>
      <c r="B3392" s="8"/>
      <c r="C3392" s="8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9"/>
      <c r="AD3392" s="9"/>
      <c r="AE3392" s="9"/>
      <c r="AF3392" s="10"/>
      <c r="AG3392" s="11"/>
      <c r="AH3392" s="7"/>
      <c r="AI3392" s="7"/>
    </row>
    <row r="3393" spans="1:35" x14ac:dyDescent="0.2">
      <c r="A3393" s="7"/>
      <c r="B3393" s="8"/>
      <c r="C3393" s="8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9"/>
      <c r="AD3393" s="9"/>
      <c r="AE3393" s="9"/>
      <c r="AF3393" s="10"/>
      <c r="AG3393" s="11"/>
      <c r="AH3393" s="7"/>
      <c r="AI3393" s="7"/>
    </row>
    <row r="3394" spans="1:35" x14ac:dyDescent="0.2">
      <c r="A3394" s="7"/>
      <c r="B3394" s="8"/>
      <c r="C3394" s="8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9"/>
      <c r="AD3394" s="9"/>
      <c r="AE3394" s="9"/>
      <c r="AF3394" s="10"/>
      <c r="AG3394" s="11"/>
      <c r="AH3394" s="7"/>
      <c r="AI3394" s="7"/>
    </row>
    <row r="3395" spans="1:35" x14ac:dyDescent="0.2">
      <c r="A3395" s="7"/>
      <c r="B3395" s="8"/>
      <c r="C3395" s="8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9"/>
      <c r="AD3395" s="9"/>
      <c r="AE3395" s="9"/>
      <c r="AF3395" s="10"/>
      <c r="AG3395" s="11"/>
      <c r="AH3395" s="7"/>
      <c r="AI3395" s="7"/>
    </row>
    <row r="3396" spans="1:35" x14ac:dyDescent="0.2">
      <c r="A3396" s="7"/>
      <c r="B3396" s="8"/>
      <c r="C3396" s="8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9"/>
      <c r="AD3396" s="9"/>
      <c r="AE3396" s="9"/>
      <c r="AF3396" s="10"/>
      <c r="AG3396" s="11"/>
      <c r="AH3396" s="7"/>
      <c r="AI3396" s="7"/>
    </row>
    <row r="3397" spans="1:35" x14ac:dyDescent="0.2">
      <c r="A3397" s="7"/>
      <c r="B3397" s="8"/>
      <c r="C3397" s="8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9"/>
      <c r="AD3397" s="9"/>
      <c r="AE3397" s="9"/>
      <c r="AF3397" s="10"/>
      <c r="AG3397" s="11"/>
      <c r="AH3397" s="7"/>
      <c r="AI3397" s="7"/>
    </row>
    <row r="3398" spans="1:35" x14ac:dyDescent="0.2">
      <c r="A3398" s="7"/>
      <c r="B3398" s="8"/>
      <c r="C3398" s="8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9"/>
      <c r="AD3398" s="9"/>
      <c r="AE3398" s="9"/>
      <c r="AF3398" s="10"/>
      <c r="AG3398" s="11"/>
      <c r="AH3398" s="7"/>
      <c r="AI3398" s="7"/>
    </row>
    <row r="3399" spans="1:35" x14ac:dyDescent="0.2">
      <c r="A3399" s="7"/>
      <c r="B3399" s="8"/>
      <c r="C3399" s="8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9"/>
      <c r="AD3399" s="9"/>
      <c r="AE3399" s="9"/>
      <c r="AF3399" s="10"/>
      <c r="AG3399" s="11"/>
      <c r="AH3399" s="7"/>
      <c r="AI3399" s="7"/>
    </row>
    <row r="3400" spans="1:35" x14ac:dyDescent="0.2">
      <c r="A3400" s="7"/>
      <c r="B3400" s="8"/>
      <c r="C3400" s="8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9"/>
      <c r="AD3400" s="9"/>
      <c r="AE3400" s="9"/>
      <c r="AF3400" s="10"/>
      <c r="AG3400" s="11"/>
      <c r="AH3400" s="7"/>
      <c r="AI3400" s="7"/>
    </row>
    <row r="3401" spans="1:35" x14ac:dyDescent="0.2">
      <c r="A3401" s="7"/>
      <c r="B3401" s="8"/>
      <c r="C3401" s="8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9"/>
      <c r="AD3401" s="9"/>
      <c r="AE3401" s="9"/>
      <c r="AF3401" s="10"/>
      <c r="AG3401" s="11"/>
      <c r="AH3401" s="7"/>
      <c r="AI3401" s="7"/>
    </row>
    <row r="3402" spans="1:35" x14ac:dyDescent="0.2">
      <c r="A3402" s="7"/>
      <c r="B3402" s="8"/>
      <c r="C3402" s="8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9"/>
      <c r="AD3402" s="9"/>
      <c r="AE3402" s="9"/>
      <c r="AF3402" s="10"/>
      <c r="AG3402" s="11"/>
      <c r="AH3402" s="7"/>
      <c r="AI3402" s="7"/>
    </row>
    <row r="3403" spans="1:35" x14ac:dyDescent="0.2">
      <c r="A3403" s="7"/>
      <c r="B3403" s="8"/>
      <c r="C3403" s="8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9"/>
      <c r="AD3403" s="9"/>
      <c r="AE3403" s="9"/>
      <c r="AF3403" s="10"/>
      <c r="AG3403" s="11"/>
      <c r="AH3403" s="7"/>
      <c r="AI3403" s="7"/>
    </row>
    <row r="3404" spans="1:35" x14ac:dyDescent="0.2">
      <c r="A3404" s="7"/>
      <c r="B3404" s="8"/>
      <c r="C3404" s="8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9"/>
      <c r="AD3404" s="9"/>
      <c r="AE3404" s="9"/>
      <c r="AF3404" s="10"/>
      <c r="AG3404" s="11"/>
      <c r="AH3404" s="7"/>
      <c r="AI3404" s="7"/>
    </row>
    <row r="3405" spans="1:35" x14ac:dyDescent="0.2">
      <c r="A3405" s="7"/>
      <c r="B3405" s="8"/>
      <c r="C3405" s="8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9"/>
      <c r="AD3405" s="9"/>
      <c r="AE3405" s="9"/>
      <c r="AF3405" s="10"/>
      <c r="AG3405" s="11"/>
      <c r="AH3405" s="7"/>
      <c r="AI3405" s="7"/>
    </row>
    <row r="3406" spans="1:35" x14ac:dyDescent="0.2">
      <c r="A3406" s="7"/>
      <c r="B3406" s="8"/>
      <c r="C3406" s="8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9"/>
      <c r="AD3406" s="9"/>
      <c r="AE3406" s="9"/>
      <c r="AF3406" s="10"/>
      <c r="AG3406" s="11"/>
      <c r="AH3406" s="7"/>
      <c r="AI3406" s="7"/>
    </row>
    <row r="3407" spans="1:35" x14ac:dyDescent="0.2">
      <c r="A3407" s="7"/>
      <c r="B3407" s="8"/>
      <c r="C3407" s="8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9"/>
      <c r="AD3407" s="9"/>
      <c r="AE3407" s="9"/>
      <c r="AF3407" s="10"/>
      <c r="AG3407" s="11"/>
      <c r="AH3407" s="7"/>
      <c r="AI3407" s="7"/>
    </row>
    <row r="3408" spans="1:35" x14ac:dyDescent="0.2">
      <c r="A3408" s="7"/>
      <c r="B3408" s="8"/>
      <c r="C3408" s="8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9"/>
      <c r="AD3408" s="9"/>
      <c r="AE3408" s="9"/>
      <c r="AF3408" s="10"/>
      <c r="AG3408" s="11"/>
      <c r="AH3408" s="7"/>
      <c r="AI3408" s="7"/>
    </row>
    <row r="3409" spans="1:35" x14ac:dyDescent="0.2">
      <c r="A3409" s="7"/>
      <c r="B3409" s="8"/>
      <c r="C3409" s="8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9"/>
      <c r="AD3409" s="9"/>
      <c r="AE3409" s="9"/>
      <c r="AF3409" s="10"/>
      <c r="AG3409" s="11"/>
      <c r="AH3409" s="7"/>
      <c r="AI3409" s="7"/>
    </row>
    <row r="3410" spans="1:35" x14ac:dyDescent="0.2">
      <c r="A3410" s="7"/>
      <c r="B3410" s="8"/>
      <c r="C3410" s="8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9"/>
      <c r="AD3410" s="9"/>
      <c r="AE3410" s="9"/>
      <c r="AF3410" s="10"/>
      <c r="AG3410" s="11"/>
      <c r="AH3410" s="7"/>
      <c r="AI3410" s="7"/>
    </row>
    <row r="3411" spans="1:35" x14ac:dyDescent="0.2">
      <c r="A3411" s="7"/>
      <c r="B3411" s="8"/>
      <c r="C3411" s="8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9"/>
      <c r="AD3411" s="9"/>
      <c r="AE3411" s="9"/>
      <c r="AF3411" s="10"/>
      <c r="AG3411" s="11"/>
      <c r="AH3411" s="7"/>
      <c r="AI3411" s="7"/>
    </row>
    <row r="3412" spans="1:35" x14ac:dyDescent="0.2">
      <c r="A3412" s="7"/>
      <c r="B3412" s="8"/>
      <c r="C3412" s="8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9"/>
      <c r="AD3412" s="9"/>
      <c r="AE3412" s="9"/>
      <c r="AF3412" s="10"/>
      <c r="AG3412" s="11"/>
      <c r="AH3412" s="7"/>
      <c r="AI3412" s="7"/>
    </row>
    <row r="3413" spans="1:35" x14ac:dyDescent="0.2">
      <c r="A3413" s="7"/>
      <c r="B3413" s="8"/>
      <c r="C3413" s="8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9"/>
      <c r="AD3413" s="9"/>
      <c r="AE3413" s="9"/>
      <c r="AF3413" s="10"/>
      <c r="AG3413" s="11"/>
      <c r="AH3413" s="7"/>
      <c r="AI3413" s="7"/>
    </row>
    <row r="3414" spans="1:35" x14ac:dyDescent="0.2">
      <c r="A3414" s="7"/>
      <c r="B3414" s="8"/>
      <c r="C3414" s="8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9"/>
      <c r="AD3414" s="9"/>
      <c r="AE3414" s="9"/>
      <c r="AF3414" s="10"/>
      <c r="AG3414" s="11"/>
      <c r="AH3414" s="7"/>
      <c r="AI3414" s="7"/>
    </row>
    <row r="3415" spans="1:35" x14ac:dyDescent="0.2">
      <c r="A3415" s="7"/>
      <c r="B3415" s="8"/>
      <c r="C3415" s="8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9"/>
      <c r="AD3415" s="9"/>
      <c r="AE3415" s="9"/>
      <c r="AF3415" s="10"/>
      <c r="AG3415" s="11"/>
      <c r="AH3415" s="7"/>
      <c r="AI3415" s="7"/>
    </row>
    <row r="3416" spans="1:35" x14ac:dyDescent="0.2">
      <c r="A3416" s="7"/>
      <c r="B3416" s="8"/>
      <c r="C3416" s="8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9"/>
      <c r="AD3416" s="9"/>
      <c r="AE3416" s="9"/>
      <c r="AF3416" s="10"/>
      <c r="AG3416" s="11"/>
      <c r="AH3416" s="7"/>
      <c r="AI3416" s="7"/>
    </row>
    <row r="3417" spans="1:35" x14ac:dyDescent="0.2">
      <c r="A3417" s="7"/>
      <c r="B3417" s="8"/>
      <c r="C3417" s="8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9"/>
      <c r="AD3417" s="9"/>
      <c r="AE3417" s="9"/>
      <c r="AF3417" s="10"/>
      <c r="AG3417" s="11"/>
      <c r="AH3417" s="7"/>
      <c r="AI3417" s="7"/>
    </row>
    <row r="3418" spans="1:35" x14ac:dyDescent="0.2">
      <c r="A3418" s="7"/>
      <c r="B3418" s="8"/>
      <c r="C3418" s="8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9"/>
      <c r="AD3418" s="9"/>
      <c r="AE3418" s="9"/>
      <c r="AF3418" s="10"/>
      <c r="AG3418" s="11"/>
      <c r="AH3418" s="7"/>
      <c r="AI3418" s="7"/>
    </row>
    <row r="3419" spans="1:35" x14ac:dyDescent="0.2">
      <c r="A3419" s="7"/>
      <c r="B3419" s="8"/>
      <c r="C3419" s="8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9"/>
      <c r="AD3419" s="9"/>
      <c r="AE3419" s="9"/>
      <c r="AF3419" s="10"/>
      <c r="AG3419" s="11"/>
      <c r="AH3419" s="7"/>
      <c r="AI3419" s="7"/>
    </row>
    <row r="3420" spans="1:35" x14ac:dyDescent="0.2">
      <c r="A3420" s="7"/>
      <c r="B3420" s="8"/>
      <c r="C3420" s="8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9"/>
      <c r="AD3420" s="9"/>
      <c r="AE3420" s="9"/>
      <c r="AF3420" s="10"/>
      <c r="AG3420" s="11"/>
      <c r="AH3420" s="7"/>
      <c r="AI3420" s="7"/>
    </row>
    <row r="3421" spans="1:35" x14ac:dyDescent="0.2">
      <c r="A3421" s="7"/>
      <c r="B3421" s="8"/>
      <c r="C3421" s="8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9"/>
      <c r="AD3421" s="9"/>
      <c r="AE3421" s="9"/>
      <c r="AF3421" s="10"/>
      <c r="AG3421" s="11"/>
      <c r="AH3421" s="7"/>
      <c r="AI3421" s="7"/>
    </row>
    <row r="3422" spans="1:35" x14ac:dyDescent="0.2">
      <c r="A3422" s="7"/>
      <c r="B3422" s="8"/>
      <c r="C3422" s="8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9"/>
      <c r="AD3422" s="9"/>
      <c r="AE3422" s="9"/>
      <c r="AF3422" s="10"/>
      <c r="AG3422" s="11"/>
      <c r="AH3422" s="7"/>
      <c r="AI3422" s="7"/>
    </row>
    <row r="3423" spans="1:35" x14ac:dyDescent="0.2">
      <c r="A3423" s="7"/>
      <c r="B3423" s="8"/>
      <c r="C3423" s="8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9"/>
      <c r="AD3423" s="9"/>
      <c r="AE3423" s="9"/>
      <c r="AF3423" s="10"/>
      <c r="AG3423" s="11"/>
      <c r="AH3423" s="7"/>
      <c r="AI3423" s="7"/>
    </row>
    <row r="3424" spans="1:35" x14ac:dyDescent="0.2">
      <c r="A3424" s="7"/>
      <c r="B3424" s="8"/>
      <c r="C3424" s="8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9"/>
      <c r="AD3424" s="9"/>
      <c r="AE3424" s="9"/>
      <c r="AF3424" s="10"/>
      <c r="AG3424" s="11"/>
      <c r="AH3424" s="7"/>
      <c r="AI3424" s="7"/>
    </row>
    <row r="3425" spans="1:35" x14ac:dyDescent="0.2">
      <c r="A3425" s="7"/>
      <c r="B3425" s="8"/>
      <c r="C3425" s="8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9"/>
      <c r="AD3425" s="9"/>
      <c r="AE3425" s="9"/>
      <c r="AF3425" s="10"/>
      <c r="AG3425" s="11"/>
      <c r="AH3425" s="7"/>
      <c r="AI3425" s="7"/>
    </row>
    <row r="3426" spans="1:35" x14ac:dyDescent="0.2">
      <c r="A3426" s="7"/>
      <c r="B3426" s="8"/>
      <c r="C3426" s="8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9"/>
      <c r="AD3426" s="9"/>
      <c r="AE3426" s="9"/>
      <c r="AF3426" s="10"/>
      <c r="AG3426" s="11"/>
      <c r="AH3426" s="7"/>
      <c r="AI3426" s="7"/>
    </row>
    <row r="3427" spans="1:35" x14ac:dyDescent="0.2">
      <c r="A3427" s="7"/>
      <c r="B3427" s="8"/>
      <c r="C3427" s="8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9"/>
      <c r="AD3427" s="9"/>
      <c r="AE3427" s="9"/>
      <c r="AF3427" s="10"/>
      <c r="AG3427" s="11"/>
      <c r="AH3427" s="7"/>
      <c r="AI3427" s="7"/>
    </row>
    <row r="3428" spans="1:35" x14ac:dyDescent="0.2">
      <c r="A3428" s="7"/>
      <c r="B3428" s="8"/>
      <c r="C3428" s="8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9"/>
      <c r="AD3428" s="9"/>
      <c r="AE3428" s="9"/>
      <c r="AF3428" s="10"/>
      <c r="AG3428" s="11"/>
      <c r="AH3428" s="7"/>
      <c r="AI3428" s="7"/>
    </row>
    <row r="3429" spans="1:35" x14ac:dyDescent="0.2">
      <c r="A3429" s="7"/>
      <c r="B3429" s="8"/>
      <c r="C3429" s="8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9"/>
      <c r="AD3429" s="9"/>
      <c r="AE3429" s="9"/>
      <c r="AF3429" s="10"/>
      <c r="AG3429" s="11"/>
      <c r="AH3429" s="7"/>
      <c r="AI3429" s="7"/>
    </row>
    <row r="3430" spans="1:35" x14ac:dyDescent="0.2">
      <c r="A3430" s="7"/>
      <c r="B3430" s="8"/>
      <c r="C3430" s="8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9"/>
      <c r="AD3430" s="9"/>
      <c r="AE3430" s="9"/>
      <c r="AF3430" s="10"/>
      <c r="AG3430" s="11"/>
      <c r="AH3430" s="7"/>
      <c r="AI3430" s="7"/>
    </row>
    <row r="3431" spans="1:35" x14ac:dyDescent="0.2">
      <c r="A3431" s="7"/>
      <c r="B3431" s="8"/>
      <c r="C3431" s="8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9"/>
      <c r="AD3431" s="9"/>
      <c r="AE3431" s="9"/>
      <c r="AF3431" s="10"/>
      <c r="AG3431" s="11"/>
      <c r="AH3431" s="7"/>
      <c r="AI3431" s="7"/>
    </row>
    <row r="3432" spans="1:35" x14ac:dyDescent="0.2">
      <c r="A3432" s="7"/>
      <c r="B3432" s="8"/>
      <c r="C3432" s="8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9"/>
      <c r="AD3432" s="9"/>
      <c r="AE3432" s="9"/>
      <c r="AF3432" s="10"/>
      <c r="AG3432" s="11"/>
      <c r="AH3432" s="7"/>
      <c r="AI3432" s="7"/>
    </row>
    <row r="3433" spans="1:35" x14ac:dyDescent="0.2">
      <c r="A3433" s="7"/>
      <c r="B3433" s="8"/>
      <c r="C3433" s="8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9"/>
      <c r="AD3433" s="9"/>
      <c r="AE3433" s="9"/>
      <c r="AF3433" s="10"/>
      <c r="AG3433" s="11"/>
      <c r="AH3433" s="7"/>
      <c r="AI3433" s="7"/>
    </row>
    <row r="3434" spans="1:35" x14ac:dyDescent="0.2">
      <c r="A3434" s="7"/>
      <c r="B3434" s="8"/>
      <c r="C3434" s="8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9"/>
      <c r="AD3434" s="9"/>
      <c r="AE3434" s="9"/>
      <c r="AF3434" s="10"/>
      <c r="AG3434" s="11"/>
      <c r="AH3434" s="7"/>
      <c r="AI3434" s="7"/>
    </row>
    <row r="3435" spans="1:35" x14ac:dyDescent="0.2">
      <c r="A3435" s="7"/>
      <c r="B3435" s="8"/>
      <c r="C3435" s="8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9"/>
      <c r="AD3435" s="9"/>
      <c r="AE3435" s="9"/>
      <c r="AF3435" s="10"/>
      <c r="AG3435" s="11"/>
      <c r="AH3435" s="7"/>
      <c r="AI3435" s="7"/>
    </row>
    <row r="3436" spans="1:35" x14ac:dyDescent="0.2">
      <c r="A3436" s="7"/>
      <c r="B3436" s="8"/>
      <c r="C3436" s="8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9"/>
      <c r="AD3436" s="9"/>
      <c r="AE3436" s="9"/>
      <c r="AF3436" s="10"/>
      <c r="AG3436" s="11"/>
      <c r="AH3436" s="7"/>
      <c r="AI3436" s="7"/>
    </row>
    <row r="3437" spans="1:35" x14ac:dyDescent="0.2">
      <c r="A3437" s="7"/>
      <c r="B3437" s="8"/>
      <c r="C3437" s="8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9"/>
      <c r="AD3437" s="9"/>
      <c r="AE3437" s="9"/>
      <c r="AF3437" s="10"/>
      <c r="AG3437" s="11"/>
      <c r="AH3437" s="7"/>
      <c r="AI3437" s="7"/>
    </row>
    <row r="3438" spans="1:35" x14ac:dyDescent="0.2">
      <c r="A3438" s="7"/>
      <c r="B3438" s="8"/>
      <c r="C3438" s="8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9"/>
      <c r="AD3438" s="9"/>
      <c r="AE3438" s="9"/>
      <c r="AF3438" s="10"/>
      <c r="AG3438" s="11"/>
      <c r="AH3438" s="7"/>
      <c r="AI3438" s="7"/>
    </row>
    <row r="3439" spans="1:35" x14ac:dyDescent="0.2">
      <c r="A3439" s="7"/>
      <c r="B3439" s="8"/>
      <c r="C3439" s="8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9"/>
      <c r="AD3439" s="9"/>
      <c r="AE3439" s="9"/>
      <c r="AF3439" s="10"/>
      <c r="AG3439" s="11"/>
      <c r="AH3439" s="7"/>
      <c r="AI3439" s="7"/>
    </row>
    <row r="3440" spans="1:35" x14ac:dyDescent="0.2">
      <c r="A3440" s="7"/>
      <c r="B3440" s="8"/>
      <c r="C3440" s="8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9"/>
      <c r="AD3440" s="9"/>
      <c r="AE3440" s="9"/>
      <c r="AF3440" s="10"/>
      <c r="AG3440" s="11"/>
      <c r="AH3440" s="7"/>
      <c r="AI3440" s="7"/>
    </row>
    <row r="3441" spans="1:35" x14ac:dyDescent="0.2">
      <c r="A3441" s="7"/>
      <c r="B3441" s="8"/>
      <c r="C3441" s="8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9"/>
      <c r="AD3441" s="9"/>
      <c r="AE3441" s="9"/>
      <c r="AF3441" s="10"/>
      <c r="AG3441" s="11"/>
      <c r="AH3441" s="7"/>
      <c r="AI3441" s="7"/>
    </row>
    <row r="3442" spans="1:35" x14ac:dyDescent="0.2">
      <c r="A3442" s="7"/>
      <c r="B3442" s="8"/>
      <c r="C3442" s="8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9"/>
      <c r="AD3442" s="9"/>
      <c r="AE3442" s="9"/>
      <c r="AF3442" s="10"/>
      <c r="AG3442" s="11"/>
      <c r="AH3442" s="7"/>
      <c r="AI3442" s="7"/>
    </row>
    <row r="3443" spans="1:35" x14ac:dyDescent="0.2">
      <c r="A3443" s="7"/>
      <c r="B3443" s="8"/>
      <c r="C3443" s="8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9"/>
      <c r="AD3443" s="9"/>
      <c r="AE3443" s="9"/>
      <c r="AF3443" s="10"/>
      <c r="AG3443" s="11"/>
      <c r="AH3443" s="7"/>
      <c r="AI3443" s="7"/>
    </row>
    <row r="3444" spans="1:35" x14ac:dyDescent="0.2">
      <c r="A3444" s="7"/>
      <c r="B3444" s="8"/>
      <c r="C3444" s="8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9"/>
      <c r="AD3444" s="9"/>
      <c r="AE3444" s="9"/>
      <c r="AF3444" s="10"/>
      <c r="AG3444" s="11"/>
      <c r="AH3444" s="7"/>
      <c r="AI3444" s="7"/>
    </row>
    <row r="3445" spans="1:35" x14ac:dyDescent="0.2">
      <c r="A3445" s="7"/>
      <c r="B3445" s="8"/>
      <c r="C3445" s="8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9"/>
      <c r="AD3445" s="9"/>
      <c r="AE3445" s="9"/>
      <c r="AF3445" s="10"/>
      <c r="AG3445" s="11"/>
      <c r="AH3445" s="7"/>
      <c r="AI3445" s="7"/>
    </row>
    <row r="3446" spans="1:35" x14ac:dyDescent="0.2">
      <c r="A3446" s="7"/>
      <c r="B3446" s="8"/>
      <c r="C3446" s="8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9"/>
      <c r="AD3446" s="9"/>
      <c r="AE3446" s="9"/>
      <c r="AF3446" s="10"/>
      <c r="AG3446" s="11"/>
      <c r="AH3446" s="7"/>
      <c r="AI3446" s="7"/>
    </row>
    <row r="3447" spans="1:35" x14ac:dyDescent="0.2">
      <c r="A3447" s="7"/>
      <c r="B3447" s="8"/>
      <c r="C3447" s="8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9"/>
      <c r="AD3447" s="9"/>
      <c r="AE3447" s="9"/>
      <c r="AF3447" s="10"/>
      <c r="AG3447" s="11"/>
      <c r="AH3447" s="7"/>
      <c r="AI3447" s="7"/>
    </row>
    <row r="3448" spans="1:35" x14ac:dyDescent="0.2">
      <c r="A3448" s="7"/>
      <c r="B3448" s="8"/>
      <c r="C3448" s="8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9"/>
      <c r="AD3448" s="9"/>
      <c r="AE3448" s="9"/>
      <c r="AF3448" s="10"/>
      <c r="AG3448" s="11"/>
      <c r="AH3448" s="7"/>
      <c r="AI3448" s="7"/>
    </row>
    <row r="3449" spans="1:35" x14ac:dyDescent="0.2">
      <c r="A3449" s="7"/>
      <c r="B3449" s="8"/>
      <c r="C3449" s="8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9"/>
      <c r="AD3449" s="9"/>
      <c r="AE3449" s="9"/>
      <c r="AF3449" s="10"/>
      <c r="AG3449" s="11"/>
      <c r="AH3449" s="7"/>
      <c r="AI3449" s="7"/>
    </row>
    <row r="3450" spans="1:35" x14ac:dyDescent="0.2">
      <c r="A3450" s="7"/>
      <c r="B3450" s="8"/>
      <c r="C3450" s="8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9"/>
      <c r="AD3450" s="9"/>
      <c r="AE3450" s="9"/>
      <c r="AF3450" s="10"/>
      <c r="AG3450" s="11"/>
      <c r="AH3450" s="7"/>
      <c r="AI3450" s="7"/>
    </row>
    <row r="3451" spans="1:35" x14ac:dyDescent="0.2">
      <c r="A3451" s="7"/>
      <c r="B3451" s="8"/>
      <c r="C3451" s="8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9"/>
      <c r="AD3451" s="9"/>
      <c r="AE3451" s="9"/>
      <c r="AF3451" s="10"/>
      <c r="AG3451" s="11"/>
      <c r="AH3451" s="7"/>
      <c r="AI3451" s="7"/>
    </row>
    <row r="3452" spans="1:35" x14ac:dyDescent="0.2">
      <c r="A3452" s="7"/>
      <c r="B3452" s="8"/>
      <c r="C3452" s="8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9"/>
      <c r="AD3452" s="9"/>
      <c r="AE3452" s="9"/>
      <c r="AF3452" s="10"/>
      <c r="AG3452" s="11"/>
      <c r="AH3452" s="7"/>
      <c r="AI3452" s="7"/>
    </row>
    <row r="3453" spans="1:35" x14ac:dyDescent="0.2">
      <c r="A3453" s="7"/>
      <c r="B3453" s="8"/>
      <c r="C3453" s="8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9"/>
      <c r="AD3453" s="9"/>
      <c r="AE3453" s="9"/>
      <c r="AF3453" s="10"/>
      <c r="AG3453" s="11"/>
      <c r="AH3453" s="7"/>
      <c r="AI3453" s="7"/>
    </row>
    <row r="3454" spans="1:35" x14ac:dyDescent="0.2">
      <c r="A3454" s="7"/>
      <c r="B3454" s="8"/>
      <c r="C3454" s="8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9"/>
      <c r="AD3454" s="9"/>
      <c r="AE3454" s="9"/>
      <c r="AF3454" s="10"/>
      <c r="AG3454" s="11"/>
      <c r="AH3454" s="7"/>
      <c r="AI3454" s="7"/>
    </row>
    <row r="3455" spans="1:35" x14ac:dyDescent="0.2">
      <c r="A3455" s="7"/>
      <c r="B3455" s="8"/>
      <c r="C3455" s="8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9"/>
      <c r="AD3455" s="9"/>
      <c r="AE3455" s="9"/>
      <c r="AF3455" s="10"/>
      <c r="AG3455" s="11"/>
      <c r="AH3455" s="7"/>
      <c r="AI3455" s="7"/>
    </row>
    <row r="3456" spans="1:35" x14ac:dyDescent="0.2">
      <c r="A3456" s="7"/>
      <c r="B3456" s="8"/>
      <c r="C3456" s="8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9"/>
      <c r="AD3456" s="9"/>
      <c r="AE3456" s="9"/>
      <c r="AF3456" s="10"/>
      <c r="AG3456" s="11"/>
      <c r="AH3456" s="7"/>
      <c r="AI3456" s="7"/>
    </row>
    <row r="3457" spans="1:35" x14ac:dyDescent="0.2">
      <c r="A3457" s="7"/>
      <c r="B3457" s="8"/>
      <c r="C3457" s="8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9"/>
      <c r="AD3457" s="9"/>
      <c r="AE3457" s="9"/>
      <c r="AF3457" s="10"/>
      <c r="AG3457" s="11"/>
      <c r="AH3457" s="7"/>
      <c r="AI3457" s="7"/>
    </row>
    <row r="3458" spans="1:35" x14ac:dyDescent="0.2">
      <c r="A3458" s="7"/>
      <c r="B3458" s="8"/>
      <c r="C3458" s="8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9"/>
      <c r="AD3458" s="9"/>
      <c r="AE3458" s="9"/>
      <c r="AF3458" s="10"/>
      <c r="AG3458" s="11"/>
      <c r="AH3458" s="7"/>
      <c r="AI3458" s="7"/>
    </row>
    <row r="3459" spans="1:35" x14ac:dyDescent="0.2">
      <c r="A3459" s="7"/>
      <c r="B3459" s="8"/>
      <c r="C3459" s="8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9"/>
      <c r="AD3459" s="9"/>
      <c r="AE3459" s="9"/>
      <c r="AF3459" s="10"/>
      <c r="AG3459" s="11"/>
      <c r="AH3459" s="7"/>
      <c r="AI3459" s="7"/>
    </row>
    <row r="3460" spans="1:35" x14ac:dyDescent="0.2">
      <c r="A3460" s="7"/>
      <c r="B3460" s="8"/>
      <c r="C3460" s="8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9"/>
      <c r="AD3460" s="9"/>
      <c r="AE3460" s="9"/>
      <c r="AF3460" s="10"/>
      <c r="AG3460" s="11"/>
      <c r="AH3460" s="7"/>
      <c r="AI3460" s="7"/>
    </row>
    <row r="3461" spans="1:35" x14ac:dyDescent="0.2">
      <c r="A3461" s="7"/>
      <c r="B3461" s="8"/>
      <c r="C3461" s="8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9"/>
      <c r="AD3461" s="9"/>
      <c r="AE3461" s="9"/>
      <c r="AF3461" s="10"/>
      <c r="AG3461" s="11"/>
      <c r="AH3461" s="7"/>
      <c r="AI3461" s="7"/>
    </row>
    <row r="3462" spans="1:35" x14ac:dyDescent="0.2">
      <c r="A3462" s="7"/>
      <c r="B3462" s="8"/>
      <c r="C3462" s="8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9"/>
      <c r="AD3462" s="9"/>
      <c r="AE3462" s="9"/>
      <c r="AF3462" s="10"/>
      <c r="AG3462" s="11"/>
      <c r="AH3462" s="7"/>
      <c r="AI3462" s="7"/>
    </row>
    <row r="3463" spans="1:35" x14ac:dyDescent="0.2">
      <c r="A3463" s="7"/>
      <c r="B3463" s="8"/>
      <c r="C3463" s="8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9"/>
      <c r="AD3463" s="9"/>
      <c r="AE3463" s="9"/>
      <c r="AF3463" s="10"/>
      <c r="AG3463" s="11"/>
      <c r="AH3463" s="7"/>
      <c r="AI3463" s="7"/>
    </row>
    <row r="3464" spans="1:35" x14ac:dyDescent="0.2">
      <c r="A3464" s="7"/>
      <c r="B3464" s="8"/>
      <c r="C3464" s="8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9"/>
      <c r="AD3464" s="9"/>
      <c r="AE3464" s="9"/>
      <c r="AF3464" s="10"/>
      <c r="AG3464" s="11"/>
      <c r="AH3464" s="7"/>
      <c r="AI3464" s="7"/>
    </row>
    <row r="3465" spans="1:35" x14ac:dyDescent="0.2">
      <c r="A3465" s="7"/>
      <c r="B3465" s="8"/>
      <c r="C3465" s="8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9"/>
      <c r="AD3465" s="9"/>
      <c r="AE3465" s="9"/>
      <c r="AF3465" s="10"/>
      <c r="AG3465" s="11"/>
      <c r="AH3465" s="7"/>
      <c r="AI3465" s="7"/>
    </row>
    <row r="3466" spans="1:35" x14ac:dyDescent="0.2">
      <c r="A3466" s="7"/>
      <c r="B3466" s="8"/>
      <c r="C3466" s="8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9"/>
      <c r="AD3466" s="9"/>
      <c r="AE3466" s="9"/>
      <c r="AF3466" s="10"/>
      <c r="AG3466" s="11"/>
      <c r="AH3466" s="7"/>
      <c r="AI3466" s="7"/>
    </row>
    <row r="3467" spans="1:35" x14ac:dyDescent="0.2">
      <c r="A3467" s="7"/>
      <c r="B3467" s="8"/>
      <c r="C3467" s="8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9"/>
      <c r="AD3467" s="9"/>
      <c r="AE3467" s="9"/>
      <c r="AF3467" s="10"/>
      <c r="AG3467" s="11"/>
      <c r="AH3467" s="7"/>
      <c r="AI3467" s="7"/>
    </row>
    <row r="3468" spans="1:35" x14ac:dyDescent="0.2">
      <c r="A3468" s="7"/>
      <c r="B3468" s="8"/>
      <c r="C3468" s="8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9"/>
      <c r="AD3468" s="9"/>
      <c r="AE3468" s="9"/>
      <c r="AF3468" s="10"/>
      <c r="AG3468" s="11"/>
      <c r="AH3468" s="7"/>
      <c r="AI3468" s="7"/>
    </row>
    <row r="3469" spans="1:35" x14ac:dyDescent="0.2">
      <c r="A3469" s="7"/>
      <c r="B3469" s="8"/>
      <c r="C3469" s="8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9"/>
      <c r="AD3469" s="9"/>
      <c r="AE3469" s="9"/>
      <c r="AF3469" s="10"/>
      <c r="AG3469" s="11"/>
      <c r="AH3469" s="7"/>
      <c r="AI3469" s="7"/>
    </row>
    <row r="3470" spans="1:35" x14ac:dyDescent="0.2">
      <c r="A3470" s="7"/>
      <c r="B3470" s="8"/>
      <c r="C3470" s="8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9"/>
      <c r="AD3470" s="9"/>
      <c r="AE3470" s="9"/>
      <c r="AF3470" s="10"/>
      <c r="AG3470" s="11"/>
      <c r="AH3470" s="7"/>
      <c r="AI3470" s="7"/>
    </row>
    <row r="3471" spans="1:35" x14ac:dyDescent="0.2">
      <c r="A3471" s="7"/>
      <c r="B3471" s="8"/>
      <c r="C3471" s="8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9"/>
      <c r="AD3471" s="9"/>
      <c r="AE3471" s="9"/>
      <c r="AF3471" s="10"/>
      <c r="AG3471" s="11"/>
      <c r="AH3471" s="7"/>
      <c r="AI3471" s="7"/>
    </row>
    <row r="3472" spans="1:35" x14ac:dyDescent="0.2">
      <c r="A3472" s="7"/>
      <c r="B3472" s="8"/>
      <c r="C3472" s="8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9"/>
      <c r="AD3472" s="9"/>
      <c r="AE3472" s="9"/>
      <c r="AF3472" s="10"/>
      <c r="AG3472" s="11"/>
      <c r="AH3472" s="7"/>
      <c r="AI3472" s="7"/>
    </row>
    <row r="3473" spans="1:35" x14ac:dyDescent="0.2">
      <c r="A3473" s="7"/>
      <c r="B3473" s="8"/>
      <c r="C3473" s="8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9"/>
      <c r="AD3473" s="9"/>
      <c r="AE3473" s="9"/>
      <c r="AF3473" s="10"/>
      <c r="AG3473" s="11"/>
      <c r="AH3473" s="7"/>
      <c r="AI3473" s="7"/>
    </row>
    <row r="3474" spans="1:35" x14ac:dyDescent="0.2">
      <c r="A3474" s="7"/>
      <c r="B3474" s="8"/>
      <c r="C3474" s="8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9"/>
      <c r="AD3474" s="9"/>
      <c r="AE3474" s="9"/>
      <c r="AF3474" s="10"/>
      <c r="AG3474" s="11"/>
      <c r="AH3474" s="7"/>
      <c r="AI3474" s="7"/>
    </row>
    <row r="3475" spans="1:35" x14ac:dyDescent="0.2">
      <c r="A3475" s="7"/>
      <c r="B3475" s="8"/>
      <c r="C3475" s="8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9"/>
      <c r="AD3475" s="9"/>
      <c r="AE3475" s="9"/>
      <c r="AF3475" s="10"/>
      <c r="AG3475" s="11"/>
      <c r="AH3475" s="7"/>
      <c r="AI3475" s="7"/>
    </row>
    <row r="3476" spans="1:35" x14ac:dyDescent="0.2">
      <c r="A3476" s="7"/>
      <c r="B3476" s="8"/>
      <c r="C3476" s="8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9"/>
      <c r="AD3476" s="9"/>
      <c r="AE3476" s="9"/>
      <c r="AF3476" s="10"/>
      <c r="AG3476" s="11"/>
      <c r="AH3476" s="7"/>
      <c r="AI3476" s="7"/>
    </row>
    <row r="3477" spans="1:35" x14ac:dyDescent="0.2">
      <c r="A3477" s="7"/>
      <c r="B3477" s="8"/>
      <c r="C3477" s="8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9"/>
      <c r="AD3477" s="9"/>
      <c r="AE3477" s="9"/>
      <c r="AF3477" s="10"/>
      <c r="AG3477" s="11"/>
      <c r="AH3477" s="7"/>
      <c r="AI3477" s="7"/>
    </row>
    <row r="3478" spans="1:35" x14ac:dyDescent="0.2">
      <c r="A3478" s="7"/>
      <c r="B3478" s="8"/>
      <c r="C3478" s="8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9"/>
      <c r="AD3478" s="9"/>
      <c r="AE3478" s="9"/>
      <c r="AF3478" s="10"/>
      <c r="AG3478" s="11"/>
      <c r="AH3478" s="7"/>
      <c r="AI3478" s="7"/>
    </row>
    <row r="3479" spans="1:35" x14ac:dyDescent="0.2">
      <c r="A3479" s="7"/>
      <c r="B3479" s="8"/>
      <c r="C3479" s="8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9"/>
      <c r="AD3479" s="9"/>
      <c r="AE3479" s="9"/>
      <c r="AF3479" s="10"/>
      <c r="AG3479" s="11"/>
      <c r="AH3479" s="7"/>
      <c r="AI3479" s="7"/>
    </row>
    <row r="3480" spans="1:35" x14ac:dyDescent="0.2">
      <c r="A3480" s="7"/>
      <c r="B3480" s="8"/>
      <c r="C3480" s="8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9"/>
      <c r="AD3480" s="9"/>
      <c r="AE3480" s="9"/>
      <c r="AF3480" s="10"/>
      <c r="AG3480" s="11"/>
      <c r="AH3480" s="7"/>
      <c r="AI3480" s="7"/>
    </row>
    <row r="3481" spans="1:35" x14ac:dyDescent="0.2">
      <c r="A3481" s="7"/>
      <c r="B3481" s="8"/>
      <c r="C3481" s="8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9"/>
      <c r="AD3481" s="9"/>
      <c r="AE3481" s="9"/>
      <c r="AF3481" s="10"/>
      <c r="AG3481" s="11"/>
      <c r="AH3481" s="7"/>
      <c r="AI3481" s="7"/>
    </row>
    <row r="3482" spans="1:35" x14ac:dyDescent="0.2">
      <c r="A3482" s="7"/>
      <c r="B3482" s="8"/>
      <c r="C3482" s="8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9"/>
      <c r="AD3482" s="9"/>
      <c r="AE3482" s="9"/>
      <c r="AF3482" s="10"/>
      <c r="AG3482" s="11"/>
      <c r="AH3482" s="7"/>
      <c r="AI3482" s="7"/>
    </row>
    <row r="3483" spans="1:35" x14ac:dyDescent="0.2">
      <c r="A3483" s="7"/>
      <c r="B3483" s="8"/>
      <c r="C3483" s="8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9"/>
      <c r="AD3483" s="9"/>
      <c r="AE3483" s="9"/>
      <c r="AF3483" s="10"/>
      <c r="AG3483" s="11"/>
      <c r="AH3483" s="7"/>
      <c r="AI3483" s="7"/>
    </row>
    <row r="3484" spans="1:35" x14ac:dyDescent="0.2">
      <c r="A3484" s="7"/>
      <c r="B3484" s="8"/>
      <c r="C3484" s="8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9"/>
      <c r="AD3484" s="9"/>
      <c r="AE3484" s="9"/>
      <c r="AF3484" s="10"/>
      <c r="AG3484" s="11"/>
      <c r="AH3484" s="7"/>
      <c r="AI3484" s="7"/>
    </row>
    <row r="3485" spans="1:35" x14ac:dyDescent="0.2">
      <c r="A3485" s="7"/>
      <c r="B3485" s="8"/>
      <c r="C3485" s="8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9"/>
      <c r="AD3485" s="9"/>
      <c r="AE3485" s="9"/>
      <c r="AF3485" s="10"/>
      <c r="AG3485" s="11"/>
      <c r="AH3485" s="7"/>
      <c r="AI3485" s="7"/>
    </row>
    <row r="3486" spans="1:35" x14ac:dyDescent="0.2">
      <c r="A3486" s="7"/>
      <c r="B3486" s="8"/>
      <c r="C3486" s="8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9"/>
      <c r="AD3486" s="9"/>
      <c r="AE3486" s="9"/>
      <c r="AF3486" s="10"/>
      <c r="AG3486" s="11"/>
      <c r="AH3486" s="7"/>
      <c r="AI3486" s="7"/>
    </row>
    <row r="3487" spans="1:35" x14ac:dyDescent="0.2">
      <c r="A3487" s="7"/>
      <c r="B3487" s="8"/>
      <c r="C3487" s="8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9"/>
      <c r="AD3487" s="9"/>
      <c r="AE3487" s="9"/>
      <c r="AF3487" s="10"/>
      <c r="AG3487" s="11"/>
      <c r="AH3487" s="7"/>
      <c r="AI3487" s="7"/>
    </row>
    <row r="3488" spans="1:35" x14ac:dyDescent="0.2">
      <c r="A3488" s="7"/>
      <c r="B3488" s="8"/>
      <c r="C3488" s="8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9"/>
      <c r="AD3488" s="9"/>
      <c r="AE3488" s="9"/>
      <c r="AF3488" s="10"/>
      <c r="AG3488" s="11"/>
      <c r="AH3488" s="7"/>
      <c r="AI3488" s="7"/>
    </row>
    <row r="3489" spans="1:35" x14ac:dyDescent="0.2">
      <c r="A3489" s="7"/>
      <c r="B3489" s="8"/>
      <c r="C3489" s="8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9"/>
      <c r="AD3489" s="9"/>
      <c r="AE3489" s="9"/>
      <c r="AF3489" s="10"/>
      <c r="AG3489" s="11"/>
      <c r="AH3489" s="7"/>
      <c r="AI3489" s="7"/>
    </row>
    <row r="3490" spans="1:35" x14ac:dyDescent="0.2">
      <c r="A3490" s="7"/>
      <c r="B3490" s="8"/>
      <c r="C3490" s="8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9"/>
      <c r="AD3490" s="9"/>
      <c r="AE3490" s="9"/>
      <c r="AF3490" s="10"/>
      <c r="AG3490" s="11"/>
      <c r="AH3490" s="7"/>
      <c r="AI3490" s="7"/>
    </row>
    <row r="3491" spans="1:35" x14ac:dyDescent="0.2">
      <c r="A3491" s="7"/>
      <c r="B3491" s="8"/>
      <c r="C3491" s="8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9"/>
      <c r="AD3491" s="9"/>
      <c r="AE3491" s="9"/>
      <c r="AF3491" s="10"/>
      <c r="AG3491" s="11"/>
      <c r="AH3491" s="7"/>
      <c r="AI3491" s="7"/>
    </row>
    <row r="3492" spans="1:35" x14ac:dyDescent="0.2">
      <c r="A3492" s="7"/>
      <c r="B3492" s="8"/>
      <c r="C3492" s="8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9"/>
      <c r="AD3492" s="9"/>
      <c r="AE3492" s="9"/>
      <c r="AF3492" s="10"/>
      <c r="AG3492" s="11"/>
      <c r="AH3492" s="7"/>
      <c r="AI3492" s="7"/>
    </row>
    <row r="3493" spans="1:35" x14ac:dyDescent="0.2">
      <c r="A3493" s="7"/>
      <c r="B3493" s="8"/>
      <c r="C3493" s="8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9"/>
      <c r="AD3493" s="9"/>
      <c r="AE3493" s="9"/>
      <c r="AF3493" s="10"/>
      <c r="AG3493" s="11"/>
      <c r="AH3493" s="7"/>
      <c r="AI3493" s="7"/>
    </row>
    <row r="3494" spans="1:35" x14ac:dyDescent="0.2">
      <c r="A3494" s="7"/>
      <c r="B3494" s="8"/>
      <c r="C3494" s="8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9"/>
      <c r="AD3494" s="9"/>
      <c r="AE3494" s="9"/>
      <c r="AF3494" s="10"/>
      <c r="AG3494" s="11"/>
      <c r="AH3494" s="7"/>
      <c r="AI3494" s="7"/>
    </row>
    <row r="3495" spans="1:35" x14ac:dyDescent="0.2">
      <c r="A3495" s="7"/>
      <c r="B3495" s="8"/>
      <c r="C3495" s="8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9"/>
      <c r="AD3495" s="9"/>
      <c r="AE3495" s="9"/>
      <c r="AF3495" s="10"/>
      <c r="AG3495" s="11"/>
      <c r="AH3495" s="7"/>
      <c r="AI3495" s="7"/>
    </row>
    <row r="3496" spans="1:35" x14ac:dyDescent="0.2">
      <c r="A3496" s="7"/>
      <c r="B3496" s="8"/>
      <c r="C3496" s="8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9"/>
      <c r="AD3496" s="9"/>
      <c r="AE3496" s="9"/>
      <c r="AF3496" s="10"/>
      <c r="AG3496" s="11"/>
      <c r="AH3496" s="7"/>
      <c r="AI3496" s="7"/>
    </row>
    <row r="3497" spans="1:35" x14ac:dyDescent="0.2">
      <c r="A3497" s="7"/>
      <c r="B3497" s="8"/>
      <c r="C3497" s="8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9"/>
      <c r="AD3497" s="9"/>
      <c r="AE3497" s="9"/>
      <c r="AF3497" s="10"/>
      <c r="AG3497" s="11"/>
      <c r="AH3497" s="7"/>
      <c r="AI3497" s="7"/>
    </row>
    <row r="3498" spans="1:35" x14ac:dyDescent="0.2">
      <c r="A3498" s="7"/>
      <c r="B3498" s="8"/>
      <c r="C3498" s="8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9"/>
      <c r="AD3498" s="9"/>
      <c r="AE3498" s="9"/>
      <c r="AF3498" s="10"/>
      <c r="AG3498" s="11"/>
      <c r="AH3498" s="7"/>
      <c r="AI3498" s="7"/>
    </row>
    <row r="3499" spans="1:35" x14ac:dyDescent="0.2">
      <c r="A3499" s="7"/>
      <c r="B3499" s="8"/>
      <c r="C3499" s="8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9"/>
      <c r="AD3499" s="9"/>
      <c r="AE3499" s="9"/>
      <c r="AF3499" s="10"/>
      <c r="AG3499" s="11"/>
      <c r="AH3499" s="7"/>
      <c r="AI3499" s="7"/>
    </row>
    <row r="3500" spans="1:35" x14ac:dyDescent="0.2">
      <c r="A3500" s="7"/>
      <c r="B3500" s="8"/>
      <c r="C3500" s="8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9"/>
      <c r="AD3500" s="9"/>
      <c r="AE3500" s="9"/>
      <c r="AF3500" s="10"/>
      <c r="AG3500" s="11"/>
      <c r="AH3500" s="7"/>
      <c r="AI3500" s="7"/>
    </row>
    <row r="3501" spans="1:35" x14ac:dyDescent="0.2">
      <c r="A3501" s="7"/>
      <c r="B3501" s="8"/>
      <c r="C3501" s="8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9"/>
      <c r="AD3501" s="9"/>
      <c r="AE3501" s="9"/>
      <c r="AF3501" s="10"/>
      <c r="AG3501" s="11"/>
      <c r="AH3501" s="7"/>
      <c r="AI3501" s="7"/>
    </row>
    <row r="3502" spans="1:35" x14ac:dyDescent="0.2">
      <c r="A3502" s="7"/>
      <c r="B3502" s="8"/>
      <c r="C3502" s="8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9"/>
      <c r="AD3502" s="9"/>
      <c r="AE3502" s="9"/>
      <c r="AF3502" s="10"/>
      <c r="AG3502" s="11"/>
      <c r="AH3502" s="7"/>
      <c r="AI3502" s="7"/>
    </row>
    <row r="3503" spans="1:35" x14ac:dyDescent="0.2">
      <c r="A3503" s="7"/>
      <c r="B3503" s="8"/>
      <c r="C3503" s="8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9"/>
      <c r="AD3503" s="9"/>
      <c r="AE3503" s="9"/>
      <c r="AF3503" s="10"/>
      <c r="AG3503" s="11"/>
      <c r="AH3503" s="7"/>
      <c r="AI3503" s="7"/>
    </row>
    <row r="3504" spans="1:35" x14ac:dyDescent="0.2">
      <c r="A3504" s="7"/>
      <c r="B3504" s="8"/>
      <c r="C3504" s="8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9"/>
      <c r="AD3504" s="9"/>
      <c r="AE3504" s="9"/>
      <c r="AF3504" s="10"/>
      <c r="AG3504" s="11"/>
      <c r="AH3504" s="7"/>
      <c r="AI3504" s="7"/>
    </row>
    <row r="3505" spans="1:35" x14ac:dyDescent="0.2">
      <c r="A3505" s="7"/>
      <c r="B3505" s="8"/>
      <c r="C3505" s="8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9"/>
      <c r="AD3505" s="9"/>
      <c r="AE3505" s="9"/>
      <c r="AF3505" s="10"/>
      <c r="AG3505" s="11"/>
      <c r="AH3505" s="7"/>
      <c r="AI3505" s="7"/>
    </row>
    <row r="3506" spans="1:35" x14ac:dyDescent="0.2">
      <c r="A3506" s="7"/>
      <c r="B3506" s="8"/>
      <c r="C3506" s="8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9"/>
      <c r="AD3506" s="9"/>
      <c r="AE3506" s="9"/>
      <c r="AF3506" s="10"/>
      <c r="AG3506" s="11"/>
      <c r="AH3506" s="7"/>
      <c r="AI3506" s="7"/>
    </row>
    <row r="3507" spans="1:35" x14ac:dyDescent="0.2">
      <c r="A3507" s="7"/>
      <c r="B3507" s="8"/>
      <c r="C3507" s="8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9"/>
      <c r="AD3507" s="9"/>
      <c r="AE3507" s="9"/>
      <c r="AF3507" s="10"/>
      <c r="AG3507" s="11"/>
      <c r="AH3507" s="7"/>
      <c r="AI3507" s="7"/>
    </row>
    <row r="3508" spans="1:35" x14ac:dyDescent="0.2">
      <c r="A3508" s="7"/>
      <c r="B3508" s="8"/>
      <c r="C3508" s="8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9"/>
      <c r="AD3508" s="9"/>
      <c r="AE3508" s="9"/>
      <c r="AF3508" s="10"/>
      <c r="AG3508" s="11"/>
      <c r="AH3508" s="7"/>
      <c r="AI3508" s="7"/>
    </row>
    <row r="3509" spans="1:35" x14ac:dyDescent="0.2">
      <c r="A3509" s="7"/>
      <c r="B3509" s="8"/>
      <c r="C3509" s="8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9"/>
      <c r="AD3509" s="9"/>
      <c r="AE3509" s="9"/>
      <c r="AF3509" s="10"/>
      <c r="AG3509" s="11"/>
      <c r="AH3509" s="7"/>
      <c r="AI3509" s="7"/>
    </row>
    <row r="3510" spans="1:35" x14ac:dyDescent="0.2">
      <c r="A3510" s="7"/>
      <c r="B3510" s="8"/>
      <c r="C3510" s="8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9"/>
      <c r="AD3510" s="9"/>
      <c r="AE3510" s="9"/>
      <c r="AF3510" s="10"/>
      <c r="AG3510" s="11"/>
      <c r="AH3510" s="7"/>
      <c r="AI3510" s="7"/>
    </row>
    <row r="3511" spans="1:35" x14ac:dyDescent="0.2">
      <c r="A3511" s="7"/>
      <c r="B3511" s="8"/>
      <c r="C3511" s="8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9"/>
      <c r="AD3511" s="9"/>
      <c r="AE3511" s="9"/>
      <c r="AF3511" s="10"/>
      <c r="AG3511" s="11"/>
      <c r="AH3511" s="7"/>
      <c r="AI3511" s="7"/>
    </row>
    <row r="3512" spans="1:35" x14ac:dyDescent="0.2">
      <c r="A3512" s="7"/>
      <c r="B3512" s="8"/>
      <c r="C3512" s="8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9"/>
      <c r="AD3512" s="9"/>
      <c r="AE3512" s="9"/>
      <c r="AF3512" s="10"/>
      <c r="AG3512" s="11"/>
      <c r="AH3512" s="7"/>
      <c r="AI3512" s="7"/>
    </row>
    <row r="3513" spans="1:35" x14ac:dyDescent="0.2">
      <c r="A3513" s="7"/>
      <c r="B3513" s="8"/>
      <c r="C3513" s="8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9"/>
      <c r="AD3513" s="9"/>
      <c r="AE3513" s="9"/>
      <c r="AF3513" s="10"/>
      <c r="AG3513" s="11"/>
      <c r="AH3513" s="7"/>
      <c r="AI3513" s="7"/>
    </row>
    <row r="3514" spans="1:35" x14ac:dyDescent="0.2">
      <c r="A3514" s="7"/>
      <c r="B3514" s="8"/>
      <c r="C3514" s="8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9"/>
      <c r="AD3514" s="9"/>
      <c r="AE3514" s="9"/>
      <c r="AF3514" s="10"/>
      <c r="AG3514" s="11"/>
      <c r="AH3514" s="7"/>
      <c r="AI3514" s="7"/>
    </row>
    <row r="3515" spans="1:35" x14ac:dyDescent="0.2">
      <c r="A3515" s="7"/>
      <c r="B3515" s="8"/>
      <c r="C3515" s="8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9"/>
      <c r="AD3515" s="9"/>
      <c r="AE3515" s="9"/>
      <c r="AF3515" s="10"/>
      <c r="AG3515" s="11"/>
      <c r="AH3515" s="7"/>
      <c r="AI3515" s="7"/>
    </row>
    <row r="3516" spans="1:35" x14ac:dyDescent="0.2">
      <c r="A3516" s="7"/>
      <c r="B3516" s="8"/>
      <c r="C3516" s="8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9"/>
      <c r="AD3516" s="9"/>
      <c r="AE3516" s="9"/>
      <c r="AF3516" s="10"/>
      <c r="AG3516" s="11"/>
      <c r="AH3516" s="7"/>
      <c r="AI3516" s="7"/>
    </row>
    <row r="3517" spans="1:35" x14ac:dyDescent="0.2">
      <c r="A3517" s="7"/>
      <c r="B3517" s="8"/>
      <c r="C3517" s="8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9"/>
      <c r="AD3517" s="9"/>
      <c r="AE3517" s="9"/>
      <c r="AF3517" s="10"/>
      <c r="AG3517" s="11"/>
      <c r="AH3517" s="7"/>
      <c r="AI3517" s="7"/>
    </row>
    <row r="3518" spans="1:35" x14ac:dyDescent="0.2">
      <c r="A3518" s="7"/>
      <c r="B3518" s="8"/>
      <c r="C3518" s="8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9"/>
      <c r="AD3518" s="9"/>
      <c r="AE3518" s="9"/>
      <c r="AF3518" s="10"/>
      <c r="AG3518" s="11"/>
      <c r="AH3518" s="7"/>
      <c r="AI3518" s="7"/>
    </row>
    <row r="3519" spans="1:35" x14ac:dyDescent="0.2">
      <c r="A3519" s="7"/>
      <c r="B3519" s="8"/>
      <c r="C3519" s="8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9"/>
      <c r="AD3519" s="9"/>
      <c r="AE3519" s="9"/>
      <c r="AF3519" s="10"/>
      <c r="AG3519" s="11"/>
      <c r="AH3519" s="7"/>
      <c r="AI3519" s="7"/>
    </row>
    <row r="3520" spans="1:35" x14ac:dyDescent="0.2">
      <c r="A3520" s="7"/>
      <c r="B3520" s="8"/>
      <c r="C3520" s="8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9"/>
      <c r="AD3520" s="9"/>
      <c r="AE3520" s="9"/>
      <c r="AF3520" s="10"/>
      <c r="AG3520" s="11"/>
      <c r="AH3520" s="7"/>
      <c r="AI3520" s="7"/>
    </row>
    <row r="3521" spans="1:35" x14ac:dyDescent="0.2">
      <c r="A3521" s="7"/>
      <c r="B3521" s="8"/>
      <c r="C3521" s="8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9"/>
      <c r="AD3521" s="9"/>
      <c r="AE3521" s="9"/>
      <c r="AF3521" s="10"/>
      <c r="AG3521" s="11"/>
      <c r="AH3521" s="7"/>
      <c r="AI3521" s="7"/>
    </row>
    <row r="3522" spans="1:35" x14ac:dyDescent="0.2">
      <c r="A3522" s="7"/>
      <c r="B3522" s="8"/>
      <c r="C3522" s="8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9"/>
      <c r="AD3522" s="9"/>
      <c r="AE3522" s="9"/>
      <c r="AF3522" s="10"/>
      <c r="AG3522" s="11"/>
      <c r="AH3522" s="7"/>
      <c r="AI3522" s="7"/>
    </row>
    <row r="3523" spans="1:35" x14ac:dyDescent="0.2">
      <c r="A3523" s="7"/>
      <c r="B3523" s="8"/>
      <c r="C3523" s="8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9"/>
      <c r="AD3523" s="9"/>
      <c r="AE3523" s="9"/>
      <c r="AF3523" s="10"/>
      <c r="AG3523" s="11"/>
      <c r="AH3523" s="7"/>
      <c r="AI3523" s="7"/>
    </row>
    <row r="3524" spans="1:35" x14ac:dyDescent="0.2">
      <c r="A3524" s="7"/>
      <c r="B3524" s="8"/>
      <c r="C3524" s="8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9"/>
      <c r="AD3524" s="9"/>
      <c r="AE3524" s="9"/>
      <c r="AF3524" s="10"/>
      <c r="AG3524" s="11"/>
      <c r="AH3524" s="7"/>
      <c r="AI3524" s="7"/>
    </row>
    <row r="3525" spans="1:35" x14ac:dyDescent="0.2">
      <c r="A3525" s="7"/>
      <c r="B3525" s="8"/>
      <c r="C3525" s="8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9"/>
      <c r="AD3525" s="9"/>
      <c r="AE3525" s="9"/>
      <c r="AF3525" s="10"/>
      <c r="AG3525" s="11"/>
      <c r="AH3525" s="7"/>
      <c r="AI3525" s="7"/>
    </row>
    <row r="3526" spans="1:35" x14ac:dyDescent="0.2">
      <c r="A3526" s="7"/>
      <c r="B3526" s="8"/>
      <c r="C3526" s="8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9"/>
      <c r="AD3526" s="9"/>
      <c r="AE3526" s="9"/>
      <c r="AF3526" s="10"/>
      <c r="AG3526" s="11"/>
      <c r="AH3526" s="7"/>
      <c r="AI3526" s="7"/>
    </row>
    <row r="3527" spans="1:35" x14ac:dyDescent="0.2">
      <c r="A3527" s="7"/>
      <c r="B3527" s="8"/>
      <c r="C3527" s="8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9"/>
      <c r="AD3527" s="9"/>
      <c r="AE3527" s="9"/>
      <c r="AF3527" s="10"/>
      <c r="AG3527" s="11"/>
      <c r="AH3527" s="7"/>
      <c r="AI3527" s="7"/>
    </row>
    <row r="3528" spans="1:35" x14ac:dyDescent="0.2">
      <c r="A3528" s="7"/>
      <c r="B3528" s="8"/>
      <c r="C3528" s="8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9"/>
      <c r="AD3528" s="9"/>
      <c r="AE3528" s="9"/>
      <c r="AF3528" s="10"/>
      <c r="AG3528" s="11"/>
      <c r="AH3528" s="7"/>
      <c r="AI3528" s="7"/>
    </row>
    <row r="3529" spans="1:35" x14ac:dyDescent="0.2">
      <c r="A3529" s="7"/>
      <c r="B3529" s="8"/>
      <c r="C3529" s="8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9"/>
      <c r="AD3529" s="9"/>
      <c r="AE3529" s="9"/>
      <c r="AF3529" s="10"/>
      <c r="AG3529" s="11"/>
      <c r="AH3529" s="7"/>
      <c r="AI3529" s="7"/>
    </row>
    <row r="3530" spans="1:35" x14ac:dyDescent="0.2">
      <c r="A3530" s="7"/>
      <c r="B3530" s="8"/>
      <c r="C3530" s="8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9"/>
      <c r="AD3530" s="9"/>
      <c r="AE3530" s="9"/>
      <c r="AF3530" s="10"/>
      <c r="AG3530" s="11"/>
      <c r="AH3530" s="7"/>
      <c r="AI3530" s="7"/>
    </row>
    <row r="3531" spans="1:35" x14ac:dyDescent="0.2">
      <c r="A3531" s="7"/>
      <c r="B3531" s="8"/>
      <c r="C3531" s="8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9"/>
      <c r="AD3531" s="9"/>
      <c r="AE3531" s="9"/>
      <c r="AF3531" s="10"/>
      <c r="AG3531" s="11"/>
      <c r="AH3531" s="7"/>
      <c r="AI3531" s="7"/>
    </row>
    <row r="3532" spans="1:35" x14ac:dyDescent="0.2">
      <c r="A3532" s="7"/>
      <c r="B3532" s="8"/>
      <c r="C3532" s="8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9"/>
      <c r="AD3532" s="9"/>
      <c r="AE3532" s="9"/>
      <c r="AF3532" s="10"/>
      <c r="AG3532" s="11"/>
      <c r="AH3532" s="7"/>
      <c r="AI3532" s="7"/>
    </row>
    <row r="3533" spans="1:35" x14ac:dyDescent="0.2">
      <c r="A3533" s="7"/>
      <c r="B3533" s="8"/>
      <c r="C3533" s="8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9"/>
      <c r="AD3533" s="9"/>
      <c r="AE3533" s="9"/>
      <c r="AF3533" s="10"/>
      <c r="AG3533" s="11"/>
      <c r="AH3533" s="7"/>
      <c r="AI3533" s="7"/>
    </row>
    <row r="3534" spans="1:35" x14ac:dyDescent="0.2">
      <c r="A3534" s="7"/>
      <c r="B3534" s="8"/>
      <c r="C3534" s="8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9"/>
      <c r="AD3534" s="9"/>
      <c r="AE3534" s="9"/>
      <c r="AF3534" s="10"/>
      <c r="AG3534" s="11"/>
      <c r="AH3534" s="7"/>
      <c r="AI3534" s="7"/>
    </row>
    <row r="3535" spans="1:35" x14ac:dyDescent="0.2">
      <c r="A3535" s="7"/>
      <c r="B3535" s="8"/>
      <c r="C3535" s="8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9"/>
      <c r="AD3535" s="9"/>
      <c r="AE3535" s="9"/>
      <c r="AF3535" s="10"/>
      <c r="AG3535" s="11"/>
      <c r="AH3535" s="7"/>
      <c r="AI3535" s="7"/>
    </row>
    <row r="3536" spans="1:35" x14ac:dyDescent="0.2">
      <c r="A3536" s="7"/>
      <c r="B3536" s="8"/>
      <c r="C3536" s="8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9"/>
      <c r="AD3536" s="9"/>
      <c r="AE3536" s="9"/>
      <c r="AF3536" s="10"/>
      <c r="AG3536" s="11"/>
      <c r="AH3536" s="7"/>
      <c r="AI3536" s="7"/>
    </row>
    <row r="3537" spans="1:35" x14ac:dyDescent="0.2">
      <c r="A3537" s="7"/>
      <c r="B3537" s="8"/>
      <c r="C3537" s="8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9"/>
      <c r="AD3537" s="9"/>
      <c r="AE3537" s="9"/>
      <c r="AF3537" s="10"/>
      <c r="AG3537" s="11"/>
      <c r="AH3537" s="7"/>
      <c r="AI3537" s="7"/>
    </row>
    <row r="3538" spans="1:35" x14ac:dyDescent="0.2">
      <c r="A3538" s="7"/>
      <c r="B3538" s="8"/>
      <c r="C3538" s="8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9"/>
      <c r="AD3538" s="9"/>
      <c r="AE3538" s="9"/>
      <c r="AF3538" s="10"/>
      <c r="AG3538" s="11"/>
      <c r="AH3538" s="7"/>
      <c r="AI3538" s="7"/>
    </row>
    <row r="3539" spans="1:35" x14ac:dyDescent="0.2">
      <c r="A3539" s="7"/>
      <c r="B3539" s="8"/>
      <c r="C3539" s="8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9"/>
      <c r="AD3539" s="9"/>
      <c r="AE3539" s="9"/>
      <c r="AF3539" s="10"/>
      <c r="AG3539" s="11"/>
      <c r="AH3539" s="7"/>
      <c r="AI3539" s="7"/>
    </row>
    <row r="3540" spans="1:35" x14ac:dyDescent="0.2">
      <c r="A3540" s="7"/>
      <c r="B3540" s="8"/>
      <c r="C3540" s="8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9"/>
      <c r="AD3540" s="9"/>
      <c r="AE3540" s="9"/>
      <c r="AF3540" s="10"/>
      <c r="AG3540" s="11"/>
      <c r="AH3540" s="7"/>
      <c r="AI3540" s="7"/>
    </row>
    <row r="3541" spans="1:35" x14ac:dyDescent="0.2">
      <c r="A3541" s="7"/>
      <c r="B3541" s="8"/>
      <c r="C3541" s="8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9"/>
      <c r="AD3541" s="9"/>
      <c r="AE3541" s="9"/>
      <c r="AF3541" s="10"/>
      <c r="AG3541" s="11"/>
      <c r="AH3541" s="7"/>
      <c r="AI3541" s="7"/>
    </row>
    <row r="3542" spans="1:35" x14ac:dyDescent="0.2">
      <c r="A3542" s="7"/>
      <c r="B3542" s="8"/>
      <c r="C3542" s="8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9"/>
      <c r="AD3542" s="9"/>
      <c r="AE3542" s="9"/>
      <c r="AF3542" s="10"/>
      <c r="AG3542" s="11"/>
      <c r="AH3542" s="7"/>
      <c r="AI3542" s="7"/>
    </row>
    <row r="3543" spans="1:35" x14ac:dyDescent="0.2">
      <c r="A3543" s="7"/>
      <c r="B3543" s="8"/>
      <c r="C3543" s="8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9"/>
      <c r="AD3543" s="9"/>
      <c r="AE3543" s="9"/>
      <c r="AF3543" s="10"/>
      <c r="AG3543" s="11"/>
      <c r="AH3543" s="7"/>
      <c r="AI3543" s="7"/>
    </row>
    <row r="3544" spans="1:35" x14ac:dyDescent="0.2">
      <c r="A3544" s="7"/>
      <c r="B3544" s="8"/>
      <c r="C3544" s="8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9"/>
      <c r="AD3544" s="9"/>
      <c r="AE3544" s="9"/>
      <c r="AF3544" s="10"/>
      <c r="AG3544" s="11"/>
      <c r="AH3544" s="7"/>
      <c r="AI3544" s="7"/>
    </row>
    <row r="3545" spans="1:35" x14ac:dyDescent="0.2">
      <c r="A3545" s="7"/>
      <c r="B3545" s="8"/>
      <c r="C3545" s="8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9"/>
      <c r="AD3545" s="9"/>
      <c r="AE3545" s="9"/>
      <c r="AF3545" s="10"/>
      <c r="AG3545" s="11"/>
      <c r="AH3545" s="7"/>
      <c r="AI3545" s="7"/>
    </row>
    <row r="3546" spans="1:35" x14ac:dyDescent="0.2">
      <c r="A3546" s="7"/>
      <c r="B3546" s="8"/>
      <c r="C3546" s="8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9"/>
      <c r="AD3546" s="9"/>
      <c r="AE3546" s="9"/>
      <c r="AF3546" s="10"/>
      <c r="AG3546" s="11"/>
      <c r="AH3546" s="7"/>
      <c r="AI3546" s="7"/>
    </row>
    <row r="3547" spans="1:35" x14ac:dyDescent="0.2">
      <c r="A3547" s="7"/>
      <c r="B3547" s="8"/>
      <c r="C3547" s="8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9"/>
      <c r="AD3547" s="9"/>
      <c r="AE3547" s="9"/>
      <c r="AF3547" s="10"/>
      <c r="AG3547" s="11"/>
      <c r="AH3547" s="7"/>
      <c r="AI3547" s="7"/>
    </row>
    <row r="3548" spans="1:35" x14ac:dyDescent="0.2">
      <c r="A3548" s="7"/>
      <c r="B3548" s="8"/>
      <c r="C3548" s="8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9"/>
      <c r="AD3548" s="9"/>
      <c r="AE3548" s="9"/>
      <c r="AF3548" s="10"/>
      <c r="AG3548" s="11"/>
      <c r="AH3548" s="7"/>
      <c r="AI3548" s="7"/>
    </row>
    <row r="3549" spans="1:35" x14ac:dyDescent="0.2">
      <c r="A3549" s="7"/>
      <c r="B3549" s="8"/>
      <c r="C3549" s="8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9"/>
      <c r="AD3549" s="9"/>
      <c r="AE3549" s="9"/>
      <c r="AF3549" s="10"/>
      <c r="AG3549" s="11"/>
      <c r="AH3549" s="7"/>
      <c r="AI3549" s="7"/>
    </row>
    <row r="3550" spans="1:35" x14ac:dyDescent="0.2">
      <c r="A3550" s="7"/>
      <c r="B3550" s="8"/>
      <c r="C3550" s="8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9"/>
      <c r="AD3550" s="9"/>
      <c r="AE3550" s="9"/>
      <c r="AF3550" s="10"/>
      <c r="AG3550" s="11"/>
      <c r="AH3550" s="7"/>
      <c r="AI3550" s="7"/>
    </row>
    <row r="3551" spans="1:35" x14ac:dyDescent="0.2">
      <c r="A3551" s="7"/>
      <c r="B3551" s="8"/>
      <c r="C3551" s="8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9"/>
      <c r="AD3551" s="9"/>
      <c r="AE3551" s="9"/>
      <c r="AF3551" s="10"/>
      <c r="AG3551" s="11"/>
      <c r="AH3551" s="7"/>
      <c r="AI3551" s="7"/>
    </row>
    <row r="3552" spans="1:35" x14ac:dyDescent="0.2">
      <c r="A3552" s="7"/>
      <c r="B3552" s="8"/>
      <c r="C3552" s="8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9"/>
      <c r="AD3552" s="9"/>
      <c r="AE3552" s="9"/>
      <c r="AF3552" s="10"/>
      <c r="AG3552" s="11"/>
      <c r="AH3552" s="7"/>
      <c r="AI3552" s="7"/>
    </row>
    <row r="3553" spans="1:35" x14ac:dyDescent="0.2">
      <c r="A3553" s="7"/>
      <c r="B3553" s="8"/>
      <c r="C3553" s="8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9"/>
      <c r="AD3553" s="9"/>
      <c r="AE3553" s="9"/>
      <c r="AF3553" s="10"/>
      <c r="AG3553" s="11"/>
      <c r="AH3553" s="7"/>
      <c r="AI3553" s="7"/>
    </row>
    <row r="3554" spans="1:35" x14ac:dyDescent="0.2">
      <c r="A3554" s="7"/>
      <c r="B3554" s="8"/>
      <c r="C3554" s="8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9"/>
      <c r="AD3554" s="9"/>
      <c r="AE3554" s="9"/>
      <c r="AF3554" s="10"/>
      <c r="AG3554" s="11"/>
      <c r="AH3554" s="7"/>
      <c r="AI3554" s="7"/>
    </row>
    <row r="3555" spans="1:35" x14ac:dyDescent="0.2">
      <c r="A3555" s="7"/>
      <c r="B3555" s="8"/>
      <c r="C3555" s="8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9"/>
      <c r="AD3555" s="9"/>
      <c r="AE3555" s="9"/>
      <c r="AF3555" s="10"/>
      <c r="AG3555" s="11"/>
      <c r="AH3555" s="7"/>
      <c r="AI3555" s="7"/>
    </row>
    <row r="3556" spans="1:35" x14ac:dyDescent="0.2">
      <c r="A3556" s="7"/>
      <c r="B3556" s="8"/>
      <c r="C3556" s="8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9"/>
      <c r="AD3556" s="9"/>
      <c r="AE3556" s="9"/>
      <c r="AF3556" s="10"/>
      <c r="AG3556" s="11"/>
      <c r="AH3556" s="7"/>
      <c r="AI3556" s="7"/>
    </row>
    <row r="3557" spans="1:35" x14ac:dyDescent="0.2">
      <c r="A3557" s="7"/>
      <c r="B3557" s="8"/>
      <c r="C3557" s="8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9"/>
      <c r="AD3557" s="9"/>
      <c r="AE3557" s="9"/>
      <c r="AF3557" s="10"/>
      <c r="AG3557" s="11"/>
      <c r="AH3557" s="7"/>
      <c r="AI3557" s="7"/>
    </row>
    <row r="3558" spans="1:35" x14ac:dyDescent="0.2">
      <c r="A3558" s="7"/>
      <c r="B3558" s="8"/>
      <c r="C3558" s="8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9"/>
      <c r="AD3558" s="9"/>
      <c r="AE3558" s="9"/>
      <c r="AF3558" s="10"/>
      <c r="AG3558" s="11"/>
      <c r="AH3558" s="7"/>
      <c r="AI3558" s="7"/>
    </row>
    <row r="3559" spans="1:35" x14ac:dyDescent="0.2">
      <c r="A3559" s="7"/>
      <c r="B3559" s="8"/>
      <c r="C3559" s="8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9"/>
      <c r="AD3559" s="9"/>
      <c r="AE3559" s="9"/>
      <c r="AF3559" s="10"/>
      <c r="AG3559" s="11"/>
      <c r="AH3559" s="7"/>
      <c r="AI3559" s="7"/>
    </row>
    <row r="3560" spans="1:35" x14ac:dyDescent="0.2">
      <c r="A3560" s="7"/>
      <c r="B3560" s="8"/>
      <c r="C3560" s="8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9"/>
      <c r="AD3560" s="9"/>
      <c r="AE3560" s="9"/>
      <c r="AF3560" s="10"/>
      <c r="AG3560" s="11"/>
      <c r="AH3560" s="7"/>
      <c r="AI3560" s="7"/>
    </row>
    <row r="3561" spans="1:35" x14ac:dyDescent="0.2">
      <c r="A3561" s="7"/>
      <c r="B3561" s="8"/>
      <c r="C3561" s="8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9"/>
      <c r="AD3561" s="9"/>
      <c r="AE3561" s="9"/>
      <c r="AF3561" s="10"/>
      <c r="AG3561" s="11"/>
      <c r="AH3561" s="7"/>
      <c r="AI3561" s="7"/>
    </row>
    <row r="3562" spans="1:35" x14ac:dyDescent="0.2">
      <c r="A3562" s="7"/>
      <c r="B3562" s="8"/>
      <c r="C3562" s="8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9"/>
      <c r="AD3562" s="9"/>
      <c r="AE3562" s="9"/>
      <c r="AF3562" s="10"/>
      <c r="AG3562" s="11"/>
      <c r="AH3562" s="7"/>
      <c r="AI3562" s="7"/>
    </row>
    <row r="3563" spans="1:35" x14ac:dyDescent="0.2">
      <c r="A3563" s="7"/>
      <c r="B3563" s="8"/>
      <c r="C3563" s="8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9"/>
      <c r="AD3563" s="9"/>
      <c r="AE3563" s="9"/>
      <c r="AF3563" s="10"/>
      <c r="AG3563" s="11"/>
      <c r="AH3563" s="7"/>
      <c r="AI3563" s="7"/>
    </row>
    <row r="3564" spans="1:35" x14ac:dyDescent="0.2">
      <c r="A3564" s="7"/>
      <c r="B3564" s="8"/>
      <c r="C3564" s="8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9"/>
      <c r="AD3564" s="9"/>
      <c r="AE3564" s="9"/>
      <c r="AF3564" s="10"/>
      <c r="AG3564" s="11"/>
      <c r="AH3564" s="7"/>
      <c r="AI3564" s="7"/>
    </row>
    <row r="3565" spans="1:35" x14ac:dyDescent="0.2">
      <c r="A3565" s="7"/>
      <c r="B3565" s="8"/>
      <c r="C3565" s="8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9"/>
      <c r="AD3565" s="9"/>
      <c r="AE3565" s="9"/>
      <c r="AF3565" s="10"/>
      <c r="AG3565" s="11"/>
      <c r="AH3565" s="7"/>
      <c r="AI3565" s="7"/>
    </row>
    <row r="3566" spans="1:35" x14ac:dyDescent="0.2">
      <c r="A3566" s="7"/>
      <c r="B3566" s="8"/>
      <c r="C3566" s="8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9"/>
      <c r="AD3566" s="9"/>
      <c r="AE3566" s="9"/>
      <c r="AF3566" s="10"/>
      <c r="AG3566" s="11"/>
      <c r="AH3566" s="7"/>
      <c r="AI3566" s="7"/>
    </row>
    <row r="3567" spans="1:35" x14ac:dyDescent="0.2">
      <c r="A3567" s="7"/>
      <c r="B3567" s="8"/>
      <c r="C3567" s="8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9"/>
      <c r="AD3567" s="9"/>
      <c r="AE3567" s="9"/>
      <c r="AF3567" s="10"/>
      <c r="AG3567" s="11"/>
      <c r="AH3567" s="7"/>
      <c r="AI3567" s="7"/>
    </row>
    <row r="3568" spans="1:35" x14ac:dyDescent="0.2">
      <c r="A3568" s="7"/>
      <c r="B3568" s="8"/>
      <c r="C3568" s="8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9"/>
      <c r="AD3568" s="9"/>
      <c r="AE3568" s="9"/>
      <c r="AF3568" s="10"/>
      <c r="AG3568" s="11"/>
      <c r="AH3568" s="7"/>
      <c r="AI3568" s="7"/>
    </row>
    <row r="3569" spans="1:35" x14ac:dyDescent="0.2">
      <c r="A3569" s="7"/>
      <c r="B3569" s="8"/>
      <c r="C3569" s="8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9"/>
      <c r="AD3569" s="9"/>
      <c r="AE3569" s="9"/>
      <c r="AF3569" s="10"/>
      <c r="AG3569" s="11"/>
      <c r="AH3569" s="7"/>
      <c r="AI3569" s="7"/>
    </row>
    <row r="3570" spans="1:35" x14ac:dyDescent="0.2">
      <c r="A3570" s="7"/>
      <c r="B3570" s="8"/>
      <c r="C3570" s="8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9"/>
      <c r="AD3570" s="9"/>
      <c r="AE3570" s="9"/>
      <c r="AF3570" s="10"/>
      <c r="AG3570" s="11"/>
      <c r="AH3570" s="7"/>
      <c r="AI3570" s="7"/>
    </row>
    <row r="3571" spans="1:35" x14ac:dyDescent="0.2">
      <c r="A3571" s="7"/>
      <c r="B3571" s="8"/>
      <c r="C3571" s="8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9"/>
      <c r="AD3571" s="9"/>
      <c r="AE3571" s="9"/>
      <c r="AF3571" s="10"/>
      <c r="AG3571" s="11"/>
      <c r="AH3571" s="7"/>
      <c r="AI3571" s="7"/>
    </row>
    <row r="3572" spans="1:35" x14ac:dyDescent="0.2">
      <c r="A3572" s="7"/>
      <c r="B3572" s="8"/>
      <c r="C3572" s="8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9"/>
      <c r="AD3572" s="9"/>
      <c r="AE3572" s="9"/>
      <c r="AF3572" s="10"/>
      <c r="AG3572" s="11"/>
      <c r="AH3572" s="7"/>
      <c r="AI3572" s="7"/>
    </row>
    <row r="3573" spans="1:35" x14ac:dyDescent="0.2">
      <c r="A3573" s="7"/>
      <c r="B3573" s="8"/>
      <c r="C3573" s="8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9"/>
      <c r="AD3573" s="9"/>
      <c r="AE3573" s="9"/>
      <c r="AF3573" s="10"/>
      <c r="AG3573" s="11"/>
      <c r="AH3573" s="7"/>
      <c r="AI3573" s="7"/>
    </row>
    <row r="3574" spans="1:35" x14ac:dyDescent="0.2">
      <c r="A3574" s="7"/>
      <c r="B3574" s="8"/>
      <c r="C3574" s="8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9"/>
      <c r="AD3574" s="9"/>
      <c r="AE3574" s="9"/>
      <c r="AF3574" s="10"/>
      <c r="AG3574" s="11"/>
      <c r="AH3574" s="7"/>
      <c r="AI3574" s="7"/>
    </row>
    <row r="3575" spans="1:35" x14ac:dyDescent="0.2">
      <c r="A3575" s="7"/>
      <c r="B3575" s="8"/>
      <c r="C3575" s="8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9"/>
      <c r="AD3575" s="9"/>
      <c r="AE3575" s="9"/>
      <c r="AF3575" s="10"/>
      <c r="AG3575" s="11"/>
      <c r="AH3575" s="7"/>
      <c r="AI3575" s="7"/>
    </row>
    <row r="3576" spans="1:35" x14ac:dyDescent="0.2">
      <c r="A3576" s="7"/>
      <c r="B3576" s="8"/>
      <c r="C3576" s="8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9"/>
      <c r="AD3576" s="9"/>
      <c r="AE3576" s="9"/>
      <c r="AF3576" s="10"/>
      <c r="AG3576" s="11"/>
      <c r="AH3576" s="7"/>
      <c r="AI3576" s="7"/>
    </row>
    <row r="3577" spans="1:35" x14ac:dyDescent="0.2">
      <c r="A3577" s="7"/>
      <c r="B3577" s="8"/>
      <c r="C3577" s="8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9"/>
      <c r="AD3577" s="9"/>
      <c r="AE3577" s="9"/>
      <c r="AF3577" s="10"/>
      <c r="AG3577" s="11"/>
      <c r="AH3577" s="7"/>
      <c r="AI3577" s="7"/>
    </row>
    <row r="3578" spans="1:35" x14ac:dyDescent="0.2">
      <c r="A3578" s="7"/>
      <c r="B3578" s="8"/>
      <c r="C3578" s="8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9"/>
      <c r="AD3578" s="9"/>
      <c r="AE3578" s="9"/>
      <c r="AF3578" s="10"/>
      <c r="AG3578" s="11"/>
      <c r="AH3578" s="7"/>
      <c r="AI3578" s="7"/>
    </row>
    <row r="3579" spans="1:35" x14ac:dyDescent="0.2">
      <c r="A3579" s="7"/>
      <c r="B3579" s="8"/>
      <c r="C3579" s="8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9"/>
      <c r="AD3579" s="9"/>
      <c r="AE3579" s="9"/>
      <c r="AF3579" s="10"/>
      <c r="AG3579" s="11"/>
      <c r="AH3579" s="7"/>
      <c r="AI3579" s="7"/>
    </row>
    <row r="3580" spans="1:35" x14ac:dyDescent="0.2">
      <c r="A3580" s="7"/>
      <c r="B3580" s="8"/>
      <c r="C3580" s="8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9"/>
      <c r="AD3580" s="9"/>
      <c r="AE3580" s="9"/>
      <c r="AF3580" s="10"/>
      <c r="AG3580" s="11"/>
      <c r="AH3580" s="7"/>
      <c r="AI3580" s="7"/>
    </row>
    <row r="3581" spans="1:35" x14ac:dyDescent="0.2">
      <c r="A3581" s="7"/>
      <c r="B3581" s="8"/>
      <c r="C3581" s="8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9"/>
      <c r="AD3581" s="9"/>
      <c r="AE3581" s="9"/>
      <c r="AF3581" s="10"/>
      <c r="AG3581" s="11"/>
      <c r="AH3581" s="7"/>
      <c r="AI3581" s="7"/>
    </row>
    <row r="3582" spans="1:35" x14ac:dyDescent="0.2">
      <c r="A3582" s="7"/>
      <c r="B3582" s="8"/>
      <c r="C3582" s="8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9"/>
      <c r="AD3582" s="9"/>
      <c r="AE3582" s="9"/>
      <c r="AF3582" s="10"/>
      <c r="AG3582" s="11"/>
      <c r="AH3582" s="7"/>
      <c r="AI3582" s="7"/>
    </row>
    <row r="3583" spans="1:35" x14ac:dyDescent="0.2">
      <c r="A3583" s="7"/>
      <c r="B3583" s="8"/>
      <c r="C3583" s="8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9"/>
      <c r="AD3583" s="9"/>
      <c r="AE3583" s="9"/>
      <c r="AF3583" s="10"/>
      <c r="AG3583" s="11"/>
      <c r="AH3583" s="7"/>
      <c r="AI3583" s="7"/>
    </row>
    <row r="3584" spans="1:35" x14ac:dyDescent="0.2">
      <c r="A3584" s="7"/>
      <c r="B3584" s="8"/>
      <c r="C3584" s="8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9"/>
      <c r="AD3584" s="9"/>
      <c r="AE3584" s="9"/>
      <c r="AF3584" s="10"/>
      <c r="AG3584" s="11"/>
      <c r="AH3584" s="7"/>
      <c r="AI3584" s="7"/>
    </row>
    <row r="3585" spans="1:35" x14ac:dyDescent="0.2">
      <c r="A3585" s="7"/>
      <c r="B3585" s="8"/>
      <c r="C3585" s="8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9"/>
      <c r="AD3585" s="9"/>
      <c r="AE3585" s="9"/>
      <c r="AF3585" s="10"/>
      <c r="AG3585" s="11"/>
      <c r="AH3585" s="7"/>
      <c r="AI3585" s="7"/>
    </row>
    <row r="3586" spans="1:35" x14ac:dyDescent="0.2">
      <c r="A3586" s="7"/>
      <c r="B3586" s="8"/>
      <c r="C3586" s="8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9"/>
      <c r="AD3586" s="9"/>
      <c r="AE3586" s="9"/>
      <c r="AF3586" s="10"/>
      <c r="AG3586" s="11"/>
      <c r="AH3586" s="7"/>
      <c r="AI3586" s="7"/>
    </row>
    <row r="3587" spans="1:35" x14ac:dyDescent="0.2">
      <c r="A3587" s="7"/>
      <c r="B3587" s="8"/>
      <c r="C3587" s="8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9"/>
      <c r="AD3587" s="9"/>
      <c r="AE3587" s="9"/>
      <c r="AF3587" s="10"/>
      <c r="AG3587" s="11"/>
      <c r="AH3587" s="7"/>
      <c r="AI3587" s="7"/>
    </row>
    <row r="3588" spans="1:35" x14ac:dyDescent="0.2">
      <c r="A3588" s="7"/>
      <c r="B3588" s="8"/>
      <c r="C3588" s="8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9"/>
      <c r="AD3588" s="9"/>
      <c r="AE3588" s="9"/>
      <c r="AF3588" s="10"/>
      <c r="AG3588" s="11"/>
      <c r="AH3588" s="7"/>
      <c r="AI3588" s="7"/>
    </row>
    <row r="3589" spans="1:35" x14ac:dyDescent="0.2">
      <c r="A3589" s="7"/>
      <c r="B3589" s="8"/>
      <c r="C3589" s="8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9"/>
      <c r="AD3589" s="9"/>
      <c r="AE3589" s="9"/>
      <c r="AF3589" s="10"/>
      <c r="AG3589" s="11"/>
      <c r="AH3589" s="7"/>
      <c r="AI3589" s="7"/>
    </row>
    <row r="3590" spans="1:35" x14ac:dyDescent="0.2">
      <c r="A3590" s="7"/>
      <c r="B3590" s="8"/>
      <c r="C3590" s="8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9"/>
      <c r="AD3590" s="9"/>
      <c r="AE3590" s="9"/>
      <c r="AF3590" s="10"/>
      <c r="AG3590" s="11"/>
      <c r="AH3590" s="7"/>
      <c r="AI3590" s="7"/>
    </row>
    <row r="3591" spans="1:35" x14ac:dyDescent="0.2">
      <c r="A3591" s="7"/>
      <c r="B3591" s="8"/>
      <c r="C3591" s="8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9"/>
      <c r="AD3591" s="9"/>
      <c r="AE3591" s="9"/>
      <c r="AF3591" s="10"/>
      <c r="AG3591" s="11"/>
      <c r="AH3591" s="7"/>
      <c r="AI3591" s="7"/>
    </row>
    <row r="3592" spans="1:35" x14ac:dyDescent="0.2">
      <c r="A3592" s="7"/>
      <c r="B3592" s="8"/>
      <c r="C3592" s="8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9"/>
      <c r="AD3592" s="9"/>
      <c r="AE3592" s="9"/>
      <c r="AF3592" s="10"/>
      <c r="AG3592" s="11"/>
      <c r="AH3592" s="7"/>
      <c r="AI3592" s="7"/>
    </row>
    <row r="3593" spans="1:35" x14ac:dyDescent="0.2">
      <c r="A3593" s="7"/>
      <c r="B3593" s="8"/>
      <c r="C3593" s="8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9"/>
      <c r="AD3593" s="9"/>
      <c r="AE3593" s="9"/>
      <c r="AF3593" s="10"/>
      <c r="AG3593" s="11"/>
      <c r="AH3593" s="7"/>
      <c r="AI3593" s="7"/>
    </row>
    <row r="3594" spans="1:35" x14ac:dyDescent="0.2">
      <c r="A3594" s="7"/>
      <c r="B3594" s="8"/>
      <c r="C3594" s="8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9"/>
      <c r="AD3594" s="9"/>
      <c r="AE3594" s="9"/>
      <c r="AF3594" s="10"/>
      <c r="AG3594" s="11"/>
      <c r="AH3594" s="7"/>
      <c r="AI3594" s="7"/>
    </row>
    <row r="3595" spans="1:35" x14ac:dyDescent="0.2">
      <c r="A3595" s="7"/>
      <c r="B3595" s="8"/>
      <c r="C3595" s="8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9"/>
      <c r="AD3595" s="9"/>
      <c r="AE3595" s="9"/>
      <c r="AF3595" s="10"/>
      <c r="AG3595" s="11"/>
      <c r="AH3595" s="7"/>
      <c r="AI3595" s="7"/>
    </row>
    <row r="3596" spans="1:35" x14ac:dyDescent="0.2">
      <c r="A3596" s="7"/>
      <c r="B3596" s="8"/>
      <c r="C3596" s="8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9"/>
      <c r="AD3596" s="9"/>
      <c r="AE3596" s="9"/>
      <c r="AF3596" s="10"/>
      <c r="AG3596" s="11"/>
      <c r="AH3596" s="7"/>
      <c r="AI3596" s="7"/>
    </row>
    <row r="3597" spans="1:35" x14ac:dyDescent="0.2">
      <c r="A3597" s="7"/>
      <c r="B3597" s="8"/>
      <c r="C3597" s="8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9"/>
      <c r="AD3597" s="9"/>
      <c r="AE3597" s="9"/>
      <c r="AF3597" s="10"/>
      <c r="AG3597" s="11"/>
      <c r="AH3597" s="7"/>
      <c r="AI3597" s="7"/>
    </row>
    <row r="3598" spans="1:35" x14ac:dyDescent="0.2">
      <c r="A3598" s="7"/>
      <c r="B3598" s="8"/>
      <c r="C3598" s="8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9"/>
      <c r="AD3598" s="9"/>
      <c r="AE3598" s="9"/>
      <c r="AF3598" s="10"/>
      <c r="AG3598" s="11"/>
      <c r="AH3598" s="7"/>
      <c r="AI3598" s="7"/>
    </row>
    <row r="3599" spans="1:35" x14ac:dyDescent="0.2">
      <c r="A3599" s="7"/>
      <c r="B3599" s="8"/>
      <c r="C3599" s="8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9"/>
      <c r="AD3599" s="9"/>
      <c r="AE3599" s="9"/>
      <c r="AF3599" s="10"/>
      <c r="AG3599" s="11"/>
      <c r="AH3599" s="7"/>
      <c r="AI3599" s="7"/>
    </row>
    <row r="3600" spans="1:35" x14ac:dyDescent="0.2">
      <c r="A3600" s="7"/>
      <c r="B3600" s="8"/>
      <c r="C3600" s="8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9"/>
      <c r="AD3600" s="9"/>
      <c r="AE3600" s="9"/>
      <c r="AF3600" s="10"/>
      <c r="AG3600" s="11"/>
      <c r="AH3600" s="7"/>
      <c r="AI3600" s="7"/>
    </row>
    <row r="3601" spans="1:35" x14ac:dyDescent="0.2">
      <c r="A3601" s="7"/>
      <c r="B3601" s="8"/>
      <c r="C3601" s="8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9"/>
      <c r="AD3601" s="9"/>
      <c r="AE3601" s="9"/>
      <c r="AF3601" s="10"/>
      <c r="AG3601" s="11"/>
      <c r="AH3601" s="7"/>
      <c r="AI3601" s="7"/>
    </row>
    <row r="3602" spans="1:35" x14ac:dyDescent="0.2">
      <c r="A3602" s="7"/>
      <c r="B3602" s="8"/>
      <c r="C3602" s="8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9"/>
      <c r="AD3602" s="9"/>
      <c r="AE3602" s="9"/>
      <c r="AF3602" s="10"/>
      <c r="AG3602" s="11"/>
      <c r="AH3602" s="7"/>
      <c r="AI3602" s="7"/>
    </row>
    <row r="3603" spans="1:35" x14ac:dyDescent="0.2">
      <c r="A3603" s="7"/>
      <c r="B3603" s="8"/>
      <c r="C3603" s="8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9"/>
      <c r="AD3603" s="9"/>
      <c r="AE3603" s="9"/>
      <c r="AF3603" s="10"/>
      <c r="AG3603" s="11"/>
      <c r="AH3603" s="7"/>
      <c r="AI3603" s="7"/>
    </row>
    <row r="3604" spans="1:35" x14ac:dyDescent="0.2">
      <c r="A3604" s="7"/>
      <c r="B3604" s="8"/>
      <c r="C3604" s="8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9"/>
      <c r="AD3604" s="9"/>
      <c r="AE3604" s="9"/>
      <c r="AF3604" s="10"/>
      <c r="AG3604" s="11"/>
      <c r="AH3604" s="7"/>
      <c r="AI3604" s="7"/>
    </row>
    <row r="3605" spans="1:35" x14ac:dyDescent="0.2">
      <c r="A3605" s="7"/>
      <c r="B3605" s="8"/>
      <c r="C3605" s="8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9"/>
      <c r="AD3605" s="9"/>
      <c r="AE3605" s="9"/>
      <c r="AF3605" s="10"/>
      <c r="AG3605" s="11"/>
      <c r="AH3605" s="7"/>
      <c r="AI3605" s="7"/>
    </row>
    <row r="3606" spans="1:35" x14ac:dyDescent="0.2">
      <c r="A3606" s="7"/>
      <c r="B3606" s="8"/>
      <c r="C3606" s="8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9"/>
      <c r="AD3606" s="9"/>
      <c r="AE3606" s="9"/>
      <c r="AF3606" s="10"/>
      <c r="AG3606" s="11"/>
      <c r="AH3606" s="7"/>
      <c r="AI3606" s="7"/>
    </row>
    <row r="3607" spans="1:35" x14ac:dyDescent="0.2">
      <c r="A3607" s="7"/>
      <c r="B3607" s="8"/>
      <c r="C3607" s="8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9"/>
      <c r="AD3607" s="9"/>
      <c r="AE3607" s="9"/>
      <c r="AF3607" s="10"/>
      <c r="AG3607" s="11"/>
      <c r="AH3607" s="7"/>
      <c r="AI3607" s="7"/>
    </row>
    <row r="3608" spans="1:35" x14ac:dyDescent="0.2">
      <c r="A3608" s="7"/>
      <c r="B3608" s="8"/>
      <c r="C3608" s="8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9"/>
      <c r="AD3608" s="9"/>
      <c r="AE3608" s="9"/>
      <c r="AF3608" s="10"/>
      <c r="AG3608" s="11"/>
      <c r="AH3608" s="7"/>
      <c r="AI3608" s="7"/>
    </row>
    <row r="3609" spans="1:35" x14ac:dyDescent="0.2">
      <c r="A3609" s="7"/>
      <c r="B3609" s="8"/>
      <c r="C3609" s="8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9"/>
      <c r="AD3609" s="9"/>
      <c r="AE3609" s="9"/>
      <c r="AF3609" s="10"/>
      <c r="AG3609" s="11"/>
      <c r="AH3609" s="7"/>
      <c r="AI3609" s="7"/>
    </row>
    <row r="3610" spans="1:35" x14ac:dyDescent="0.2">
      <c r="A3610" s="7"/>
      <c r="B3610" s="8"/>
      <c r="C3610" s="8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9"/>
      <c r="AD3610" s="9"/>
      <c r="AE3610" s="9"/>
      <c r="AF3610" s="10"/>
      <c r="AG3610" s="11"/>
      <c r="AH3610" s="7"/>
      <c r="AI3610" s="7"/>
    </row>
    <row r="3611" spans="1:35" x14ac:dyDescent="0.2">
      <c r="A3611" s="7"/>
      <c r="B3611" s="8"/>
      <c r="C3611" s="8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9"/>
      <c r="AD3611" s="9"/>
      <c r="AE3611" s="9"/>
      <c r="AF3611" s="10"/>
      <c r="AG3611" s="11"/>
      <c r="AH3611" s="7"/>
      <c r="AI3611" s="7"/>
    </row>
    <row r="3612" spans="1:35" x14ac:dyDescent="0.2">
      <c r="A3612" s="7"/>
      <c r="B3612" s="8"/>
      <c r="C3612" s="8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9"/>
      <c r="AD3612" s="9"/>
      <c r="AE3612" s="9"/>
      <c r="AF3612" s="10"/>
      <c r="AG3612" s="11"/>
      <c r="AH3612" s="7"/>
      <c r="AI3612" s="7"/>
    </row>
    <row r="3613" spans="1:35" x14ac:dyDescent="0.2">
      <c r="A3613" s="7"/>
      <c r="B3613" s="8"/>
      <c r="C3613" s="8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9"/>
      <c r="AD3613" s="9"/>
      <c r="AE3613" s="9"/>
      <c r="AF3613" s="10"/>
      <c r="AG3613" s="11"/>
      <c r="AH3613" s="7"/>
      <c r="AI3613" s="7"/>
    </row>
    <row r="3614" spans="1:35" x14ac:dyDescent="0.2">
      <c r="A3614" s="7"/>
      <c r="B3614" s="8"/>
      <c r="C3614" s="8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9"/>
      <c r="AD3614" s="9"/>
      <c r="AE3614" s="9"/>
      <c r="AF3614" s="10"/>
      <c r="AG3614" s="11"/>
      <c r="AH3614" s="7"/>
      <c r="AI3614" s="7"/>
    </row>
    <row r="3615" spans="1:35" x14ac:dyDescent="0.2">
      <c r="A3615" s="7"/>
      <c r="B3615" s="8"/>
      <c r="C3615" s="8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9"/>
      <c r="AD3615" s="9"/>
      <c r="AE3615" s="9"/>
      <c r="AF3615" s="10"/>
      <c r="AG3615" s="11"/>
      <c r="AH3615" s="7"/>
      <c r="AI3615" s="7"/>
    </row>
    <row r="3616" spans="1:35" x14ac:dyDescent="0.2">
      <c r="A3616" s="7"/>
      <c r="B3616" s="8"/>
      <c r="C3616" s="8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9"/>
      <c r="AD3616" s="9"/>
      <c r="AE3616" s="9"/>
      <c r="AF3616" s="10"/>
      <c r="AG3616" s="11"/>
      <c r="AH3616" s="7"/>
      <c r="AI3616" s="7"/>
    </row>
    <row r="3617" spans="1:35" x14ac:dyDescent="0.2">
      <c r="A3617" s="7"/>
      <c r="B3617" s="8"/>
      <c r="C3617" s="8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9"/>
      <c r="AD3617" s="9"/>
      <c r="AE3617" s="9"/>
      <c r="AF3617" s="10"/>
      <c r="AG3617" s="11"/>
      <c r="AH3617" s="7"/>
      <c r="AI3617" s="7"/>
    </row>
    <row r="3618" spans="1:35" x14ac:dyDescent="0.2">
      <c r="A3618" s="7"/>
      <c r="B3618" s="8"/>
      <c r="C3618" s="8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9"/>
      <c r="AD3618" s="9"/>
      <c r="AE3618" s="9"/>
      <c r="AF3618" s="10"/>
      <c r="AG3618" s="11"/>
      <c r="AH3618" s="7"/>
      <c r="AI3618" s="7"/>
    </row>
    <row r="3619" spans="1:35" x14ac:dyDescent="0.2">
      <c r="A3619" s="7"/>
      <c r="B3619" s="8"/>
      <c r="C3619" s="8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9"/>
      <c r="AD3619" s="9"/>
      <c r="AE3619" s="9"/>
      <c r="AF3619" s="10"/>
      <c r="AG3619" s="11"/>
      <c r="AH3619" s="7"/>
      <c r="AI3619" s="7"/>
    </row>
    <row r="3620" spans="1:35" x14ac:dyDescent="0.2">
      <c r="A3620" s="7"/>
      <c r="B3620" s="8"/>
      <c r="C3620" s="8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9"/>
      <c r="AD3620" s="9"/>
      <c r="AE3620" s="9"/>
      <c r="AF3620" s="10"/>
      <c r="AG3620" s="11"/>
      <c r="AH3620" s="7"/>
      <c r="AI3620" s="7"/>
    </row>
    <row r="3621" spans="1:35" x14ac:dyDescent="0.2">
      <c r="A3621" s="7"/>
      <c r="B3621" s="8"/>
      <c r="C3621" s="8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9"/>
      <c r="AD3621" s="9"/>
      <c r="AE3621" s="9"/>
      <c r="AF3621" s="10"/>
      <c r="AG3621" s="11"/>
      <c r="AH3621" s="7"/>
      <c r="AI3621" s="7"/>
    </row>
    <row r="3622" spans="1:35" x14ac:dyDescent="0.2">
      <c r="A3622" s="7"/>
      <c r="B3622" s="8"/>
      <c r="C3622" s="8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9"/>
      <c r="AD3622" s="9"/>
      <c r="AE3622" s="9"/>
      <c r="AF3622" s="10"/>
      <c r="AG3622" s="11"/>
      <c r="AH3622" s="7"/>
      <c r="AI3622" s="7"/>
    </row>
    <row r="3623" spans="1:35" x14ac:dyDescent="0.2">
      <c r="A3623" s="7"/>
      <c r="B3623" s="8"/>
      <c r="C3623" s="8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9"/>
      <c r="AD3623" s="9"/>
      <c r="AE3623" s="9"/>
      <c r="AF3623" s="10"/>
      <c r="AG3623" s="11"/>
      <c r="AH3623" s="7"/>
      <c r="AI3623" s="7"/>
    </row>
    <row r="3624" spans="1:35" x14ac:dyDescent="0.2">
      <c r="A3624" s="7"/>
      <c r="B3624" s="8"/>
      <c r="C3624" s="8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9"/>
      <c r="AD3624" s="9"/>
      <c r="AE3624" s="9"/>
      <c r="AF3624" s="10"/>
      <c r="AG3624" s="11"/>
      <c r="AH3624" s="7"/>
      <c r="AI3624" s="7"/>
    </row>
    <row r="3625" spans="1:35" x14ac:dyDescent="0.2">
      <c r="A3625" s="7"/>
      <c r="B3625" s="8"/>
      <c r="C3625" s="8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9"/>
      <c r="AD3625" s="9"/>
      <c r="AE3625" s="9"/>
      <c r="AF3625" s="10"/>
      <c r="AG3625" s="11"/>
      <c r="AH3625" s="7"/>
      <c r="AI3625" s="7"/>
    </row>
    <row r="3626" spans="1:35" x14ac:dyDescent="0.2">
      <c r="A3626" s="7"/>
      <c r="B3626" s="8"/>
      <c r="C3626" s="8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9"/>
      <c r="AD3626" s="9"/>
      <c r="AE3626" s="9"/>
      <c r="AF3626" s="10"/>
      <c r="AG3626" s="11"/>
      <c r="AH3626" s="7"/>
      <c r="AI3626" s="7"/>
    </row>
    <row r="3627" spans="1:35" x14ac:dyDescent="0.2">
      <c r="A3627" s="7"/>
      <c r="B3627" s="8"/>
      <c r="C3627" s="8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9"/>
      <c r="AD3627" s="9"/>
      <c r="AE3627" s="9"/>
      <c r="AF3627" s="10"/>
      <c r="AG3627" s="11"/>
      <c r="AH3627" s="7"/>
      <c r="AI3627" s="7"/>
    </row>
    <row r="3628" spans="1:35" x14ac:dyDescent="0.2">
      <c r="A3628" s="7"/>
      <c r="B3628" s="8"/>
      <c r="C3628" s="8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9"/>
      <c r="AD3628" s="9"/>
      <c r="AE3628" s="9"/>
      <c r="AF3628" s="10"/>
      <c r="AG3628" s="11"/>
      <c r="AH3628" s="7"/>
      <c r="AI3628" s="7"/>
    </row>
    <row r="3629" spans="1:35" x14ac:dyDescent="0.2">
      <c r="A3629" s="7"/>
      <c r="B3629" s="8"/>
      <c r="C3629" s="8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9"/>
      <c r="AD3629" s="9"/>
      <c r="AE3629" s="9"/>
      <c r="AF3629" s="10"/>
      <c r="AG3629" s="11"/>
      <c r="AH3629" s="7"/>
      <c r="AI3629" s="7"/>
    </row>
    <row r="3630" spans="1:35" x14ac:dyDescent="0.2">
      <c r="A3630" s="7"/>
      <c r="B3630" s="8"/>
      <c r="C3630" s="8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9"/>
      <c r="AD3630" s="9"/>
      <c r="AE3630" s="9"/>
      <c r="AF3630" s="10"/>
      <c r="AG3630" s="11"/>
      <c r="AH3630" s="7"/>
      <c r="AI3630" s="7"/>
    </row>
    <row r="3631" spans="1:35" x14ac:dyDescent="0.2">
      <c r="A3631" s="7"/>
      <c r="B3631" s="8"/>
      <c r="C3631" s="8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9"/>
      <c r="AD3631" s="9"/>
      <c r="AE3631" s="9"/>
      <c r="AF3631" s="10"/>
      <c r="AG3631" s="11"/>
      <c r="AH3631" s="7"/>
      <c r="AI3631" s="7"/>
    </row>
    <row r="3632" spans="1:35" x14ac:dyDescent="0.2">
      <c r="A3632" s="7"/>
      <c r="B3632" s="8"/>
      <c r="C3632" s="8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9"/>
      <c r="AD3632" s="9"/>
      <c r="AE3632" s="9"/>
      <c r="AF3632" s="10"/>
      <c r="AG3632" s="11"/>
      <c r="AH3632" s="7"/>
      <c r="AI3632" s="7"/>
    </row>
    <row r="3633" spans="1:35" x14ac:dyDescent="0.2">
      <c r="A3633" s="7"/>
      <c r="B3633" s="8"/>
      <c r="C3633" s="8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9"/>
      <c r="AD3633" s="9"/>
      <c r="AE3633" s="9"/>
      <c r="AF3633" s="10"/>
      <c r="AG3633" s="11"/>
      <c r="AH3633" s="7"/>
      <c r="AI3633" s="7"/>
    </row>
    <row r="3634" spans="1:35" x14ac:dyDescent="0.2">
      <c r="A3634" s="7"/>
      <c r="B3634" s="8"/>
      <c r="C3634" s="8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9"/>
      <c r="AD3634" s="9"/>
      <c r="AE3634" s="9"/>
      <c r="AF3634" s="10"/>
      <c r="AG3634" s="11"/>
      <c r="AH3634" s="7"/>
      <c r="AI3634" s="7"/>
    </row>
    <row r="3635" spans="1:35" x14ac:dyDescent="0.2">
      <c r="A3635" s="7"/>
      <c r="B3635" s="8"/>
      <c r="C3635" s="8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9"/>
      <c r="AD3635" s="9"/>
      <c r="AE3635" s="9"/>
      <c r="AF3635" s="10"/>
      <c r="AG3635" s="11"/>
      <c r="AH3635" s="7"/>
      <c r="AI3635" s="7"/>
    </row>
    <row r="3636" spans="1:35" x14ac:dyDescent="0.2">
      <c r="A3636" s="7"/>
      <c r="B3636" s="8"/>
      <c r="C3636" s="8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9"/>
      <c r="AD3636" s="9"/>
      <c r="AE3636" s="9"/>
      <c r="AF3636" s="10"/>
      <c r="AG3636" s="11"/>
      <c r="AH3636" s="7"/>
      <c r="AI3636" s="7"/>
    </row>
    <row r="3637" spans="1:35" x14ac:dyDescent="0.2">
      <c r="A3637" s="7"/>
      <c r="B3637" s="8"/>
      <c r="C3637" s="8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9"/>
      <c r="AD3637" s="9"/>
      <c r="AE3637" s="9"/>
      <c r="AF3637" s="10"/>
      <c r="AG3637" s="11"/>
      <c r="AH3637" s="7"/>
      <c r="AI3637" s="7"/>
    </row>
    <row r="3638" spans="1:35" x14ac:dyDescent="0.2">
      <c r="A3638" s="7"/>
      <c r="B3638" s="8"/>
      <c r="C3638" s="8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9"/>
      <c r="AD3638" s="9"/>
      <c r="AE3638" s="9"/>
      <c r="AF3638" s="10"/>
      <c r="AG3638" s="11"/>
      <c r="AH3638" s="7"/>
      <c r="AI3638" s="7"/>
    </row>
    <row r="3639" spans="1:35" x14ac:dyDescent="0.2">
      <c r="A3639" s="7"/>
      <c r="B3639" s="8"/>
      <c r="C3639" s="8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9"/>
      <c r="AD3639" s="9"/>
      <c r="AE3639" s="9"/>
      <c r="AF3639" s="10"/>
      <c r="AG3639" s="11"/>
      <c r="AH3639" s="7"/>
      <c r="AI3639" s="7"/>
    </row>
    <row r="3640" spans="1:35" x14ac:dyDescent="0.2">
      <c r="A3640" s="7"/>
      <c r="B3640" s="8"/>
      <c r="C3640" s="8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9"/>
      <c r="AD3640" s="9"/>
      <c r="AE3640" s="9"/>
      <c r="AF3640" s="10"/>
      <c r="AG3640" s="11"/>
      <c r="AH3640" s="7"/>
      <c r="AI3640" s="7"/>
    </row>
    <row r="3641" spans="1:35" x14ac:dyDescent="0.2">
      <c r="A3641" s="7"/>
      <c r="B3641" s="8"/>
      <c r="C3641" s="8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9"/>
      <c r="AD3641" s="9"/>
      <c r="AE3641" s="9"/>
      <c r="AF3641" s="10"/>
      <c r="AG3641" s="11"/>
      <c r="AH3641" s="7"/>
      <c r="AI3641" s="7"/>
    </row>
    <row r="3642" spans="1:35" x14ac:dyDescent="0.2">
      <c r="A3642" s="7"/>
      <c r="B3642" s="8"/>
      <c r="C3642" s="8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9"/>
      <c r="AD3642" s="9"/>
      <c r="AE3642" s="9"/>
      <c r="AF3642" s="10"/>
      <c r="AG3642" s="11"/>
      <c r="AH3642" s="7"/>
      <c r="AI3642" s="7"/>
    </row>
    <row r="3643" spans="1:35" x14ac:dyDescent="0.2">
      <c r="A3643" s="7"/>
      <c r="B3643" s="8"/>
      <c r="C3643" s="8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9"/>
      <c r="AD3643" s="9"/>
      <c r="AE3643" s="9"/>
      <c r="AF3643" s="10"/>
      <c r="AG3643" s="11"/>
      <c r="AH3643" s="7"/>
      <c r="AI3643" s="7"/>
    </row>
    <row r="3644" spans="1:35" x14ac:dyDescent="0.2">
      <c r="A3644" s="7"/>
      <c r="B3644" s="8"/>
      <c r="C3644" s="8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9"/>
      <c r="AD3644" s="9"/>
      <c r="AE3644" s="9"/>
      <c r="AF3644" s="10"/>
      <c r="AG3644" s="11"/>
      <c r="AH3644" s="7"/>
      <c r="AI3644" s="7"/>
    </row>
    <row r="3645" spans="1:35" x14ac:dyDescent="0.2">
      <c r="A3645" s="7"/>
      <c r="B3645" s="8"/>
      <c r="C3645" s="8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9"/>
      <c r="AD3645" s="9"/>
      <c r="AE3645" s="9"/>
      <c r="AF3645" s="10"/>
      <c r="AG3645" s="11"/>
      <c r="AH3645" s="7"/>
      <c r="AI3645" s="7"/>
    </row>
    <row r="3646" spans="1:35" x14ac:dyDescent="0.2">
      <c r="A3646" s="7"/>
      <c r="B3646" s="8"/>
      <c r="C3646" s="8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9"/>
      <c r="AD3646" s="9"/>
      <c r="AE3646" s="9"/>
      <c r="AF3646" s="10"/>
      <c r="AG3646" s="11"/>
      <c r="AH3646" s="7"/>
      <c r="AI3646" s="7"/>
    </row>
    <row r="3647" spans="1:35" x14ac:dyDescent="0.2">
      <c r="A3647" s="7"/>
      <c r="B3647" s="8"/>
      <c r="C3647" s="8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9"/>
      <c r="AD3647" s="9"/>
      <c r="AE3647" s="9"/>
      <c r="AF3647" s="10"/>
      <c r="AG3647" s="11"/>
      <c r="AH3647" s="7"/>
      <c r="AI3647" s="7"/>
    </row>
    <row r="3648" spans="1:35" x14ac:dyDescent="0.2">
      <c r="A3648" s="7"/>
      <c r="B3648" s="8"/>
      <c r="C3648" s="8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9"/>
      <c r="AD3648" s="9"/>
      <c r="AE3648" s="9"/>
      <c r="AF3648" s="10"/>
      <c r="AG3648" s="11"/>
      <c r="AH3648" s="7"/>
      <c r="AI3648" s="7"/>
    </row>
    <row r="3649" spans="1:35" x14ac:dyDescent="0.2">
      <c r="A3649" s="7"/>
      <c r="B3649" s="8"/>
      <c r="C3649" s="8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9"/>
      <c r="AD3649" s="9"/>
      <c r="AE3649" s="9"/>
      <c r="AF3649" s="10"/>
      <c r="AG3649" s="11"/>
      <c r="AH3649" s="7"/>
      <c r="AI3649" s="7"/>
    </row>
    <row r="3650" spans="1:35" x14ac:dyDescent="0.2">
      <c r="A3650" s="7"/>
      <c r="B3650" s="8"/>
      <c r="C3650" s="8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9"/>
      <c r="AD3650" s="9"/>
      <c r="AE3650" s="9"/>
      <c r="AF3650" s="10"/>
      <c r="AG3650" s="11"/>
      <c r="AH3650" s="7"/>
      <c r="AI3650" s="7"/>
    </row>
    <row r="3651" spans="1:35" x14ac:dyDescent="0.2">
      <c r="A3651" s="7"/>
      <c r="B3651" s="8"/>
      <c r="C3651" s="8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9"/>
      <c r="AD3651" s="9"/>
      <c r="AE3651" s="9"/>
      <c r="AF3651" s="10"/>
      <c r="AG3651" s="11"/>
      <c r="AH3651" s="7"/>
      <c r="AI3651" s="7"/>
    </row>
    <row r="3652" spans="1:35" x14ac:dyDescent="0.2">
      <c r="A3652" s="7"/>
      <c r="B3652" s="8"/>
      <c r="C3652" s="8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9"/>
      <c r="AD3652" s="9"/>
      <c r="AE3652" s="9"/>
      <c r="AF3652" s="10"/>
      <c r="AG3652" s="11"/>
      <c r="AH3652" s="7"/>
      <c r="AI3652" s="7"/>
    </row>
    <row r="3653" spans="1:35" x14ac:dyDescent="0.2">
      <c r="A3653" s="7"/>
      <c r="B3653" s="8"/>
      <c r="C3653" s="8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9"/>
      <c r="AD3653" s="9"/>
      <c r="AE3653" s="9"/>
      <c r="AF3653" s="10"/>
      <c r="AG3653" s="11"/>
      <c r="AH3653" s="7"/>
      <c r="AI3653" s="7"/>
    </row>
    <row r="3654" spans="1:35" x14ac:dyDescent="0.2">
      <c r="A3654" s="7"/>
      <c r="B3654" s="8"/>
      <c r="C3654" s="8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9"/>
      <c r="AD3654" s="9"/>
      <c r="AE3654" s="9"/>
      <c r="AF3654" s="10"/>
      <c r="AG3654" s="11"/>
      <c r="AH3654" s="7"/>
      <c r="AI3654" s="7"/>
    </row>
    <row r="3655" spans="1:35" x14ac:dyDescent="0.2">
      <c r="A3655" s="7"/>
      <c r="B3655" s="8"/>
      <c r="C3655" s="8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9"/>
      <c r="AD3655" s="9"/>
      <c r="AE3655" s="9"/>
      <c r="AF3655" s="10"/>
      <c r="AG3655" s="11"/>
      <c r="AH3655" s="7"/>
      <c r="AI3655" s="7"/>
    </row>
    <row r="3656" spans="1:35" x14ac:dyDescent="0.2">
      <c r="A3656" s="7"/>
      <c r="B3656" s="8"/>
      <c r="C3656" s="8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9"/>
      <c r="AD3656" s="9"/>
      <c r="AE3656" s="9"/>
      <c r="AF3656" s="10"/>
      <c r="AG3656" s="11"/>
      <c r="AH3656" s="7"/>
      <c r="AI3656" s="7"/>
    </row>
    <row r="3657" spans="1:35" x14ac:dyDescent="0.2">
      <c r="A3657" s="7"/>
      <c r="B3657" s="8"/>
      <c r="C3657" s="8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9"/>
      <c r="AD3657" s="9"/>
      <c r="AE3657" s="9"/>
      <c r="AF3657" s="10"/>
      <c r="AG3657" s="11"/>
      <c r="AH3657" s="7"/>
      <c r="AI3657" s="7"/>
    </row>
    <row r="3658" spans="1:35" x14ac:dyDescent="0.2">
      <c r="A3658" s="7"/>
      <c r="B3658" s="8"/>
      <c r="C3658" s="8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9"/>
      <c r="AD3658" s="9"/>
      <c r="AE3658" s="9"/>
      <c r="AF3658" s="10"/>
      <c r="AG3658" s="11"/>
      <c r="AH3658" s="7"/>
      <c r="AI3658" s="7"/>
    </row>
    <row r="3659" spans="1:35" x14ac:dyDescent="0.2">
      <c r="A3659" s="7"/>
      <c r="B3659" s="8"/>
      <c r="C3659" s="8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9"/>
      <c r="AD3659" s="9"/>
      <c r="AE3659" s="9"/>
      <c r="AF3659" s="10"/>
      <c r="AG3659" s="11"/>
      <c r="AH3659" s="7"/>
      <c r="AI3659" s="7"/>
    </row>
    <row r="3660" spans="1:35" x14ac:dyDescent="0.2">
      <c r="A3660" s="7"/>
      <c r="B3660" s="8"/>
      <c r="C3660" s="8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9"/>
      <c r="AD3660" s="9"/>
      <c r="AE3660" s="9"/>
      <c r="AF3660" s="10"/>
      <c r="AG3660" s="11"/>
      <c r="AH3660" s="7"/>
      <c r="AI3660" s="7"/>
    </row>
    <row r="3661" spans="1:35" x14ac:dyDescent="0.2">
      <c r="A3661" s="7"/>
      <c r="B3661" s="8"/>
      <c r="C3661" s="8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9"/>
      <c r="AD3661" s="9"/>
      <c r="AE3661" s="9"/>
      <c r="AF3661" s="10"/>
      <c r="AG3661" s="11"/>
      <c r="AH3661" s="7"/>
      <c r="AI3661" s="7"/>
    </row>
    <row r="3662" spans="1:35" x14ac:dyDescent="0.2">
      <c r="A3662" s="7"/>
      <c r="B3662" s="8"/>
      <c r="C3662" s="8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9"/>
      <c r="AD3662" s="9"/>
      <c r="AE3662" s="9"/>
      <c r="AF3662" s="10"/>
      <c r="AG3662" s="11"/>
      <c r="AH3662" s="7"/>
      <c r="AI3662" s="7"/>
    </row>
    <row r="3663" spans="1:35" x14ac:dyDescent="0.2">
      <c r="A3663" s="7"/>
      <c r="B3663" s="8"/>
      <c r="C3663" s="8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9"/>
      <c r="AD3663" s="9"/>
      <c r="AE3663" s="9"/>
      <c r="AF3663" s="10"/>
      <c r="AG3663" s="11"/>
      <c r="AH3663" s="7"/>
      <c r="AI3663" s="7"/>
    </row>
    <row r="3664" spans="1:35" x14ac:dyDescent="0.2">
      <c r="A3664" s="7"/>
      <c r="B3664" s="8"/>
      <c r="C3664" s="8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9"/>
      <c r="AD3664" s="9"/>
      <c r="AE3664" s="9"/>
      <c r="AF3664" s="10"/>
      <c r="AG3664" s="11"/>
      <c r="AH3664" s="7"/>
      <c r="AI3664" s="7"/>
    </row>
    <row r="3665" spans="1:35" x14ac:dyDescent="0.2">
      <c r="A3665" s="7"/>
      <c r="B3665" s="8"/>
      <c r="C3665" s="8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9"/>
      <c r="AD3665" s="9"/>
      <c r="AE3665" s="9"/>
      <c r="AF3665" s="10"/>
      <c r="AG3665" s="11"/>
      <c r="AH3665" s="7"/>
      <c r="AI3665" s="7"/>
    </row>
    <row r="3666" spans="1:35" x14ac:dyDescent="0.2">
      <c r="A3666" s="7"/>
      <c r="B3666" s="8"/>
      <c r="C3666" s="8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9"/>
      <c r="AD3666" s="9"/>
      <c r="AE3666" s="9"/>
      <c r="AF3666" s="10"/>
      <c r="AG3666" s="11"/>
      <c r="AH3666" s="7"/>
      <c r="AI3666" s="7"/>
    </row>
    <row r="3667" spans="1:35" x14ac:dyDescent="0.2">
      <c r="A3667" s="7"/>
      <c r="B3667" s="8"/>
      <c r="C3667" s="8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9"/>
      <c r="AD3667" s="9"/>
      <c r="AE3667" s="9"/>
      <c r="AF3667" s="10"/>
      <c r="AG3667" s="11"/>
      <c r="AH3667" s="7"/>
      <c r="AI3667" s="7"/>
    </row>
    <row r="3668" spans="1:35" x14ac:dyDescent="0.2">
      <c r="A3668" s="7"/>
      <c r="B3668" s="8"/>
      <c r="C3668" s="8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9"/>
      <c r="AD3668" s="9"/>
      <c r="AE3668" s="9"/>
      <c r="AF3668" s="10"/>
      <c r="AG3668" s="11"/>
      <c r="AH3668" s="7"/>
      <c r="AI3668" s="7"/>
    </row>
    <row r="3669" spans="1:35" x14ac:dyDescent="0.2">
      <c r="A3669" s="7"/>
      <c r="B3669" s="8"/>
      <c r="C3669" s="8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9"/>
      <c r="AD3669" s="9"/>
      <c r="AE3669" s="9"/>
      <c r="AF3669" s="10"/>
      <c r="AG3669" s="11"/>
      <c r="AH3669" s="7"/>
      <c r="AI3669" s="7"/>
    </row>
    <row r="3670" spans="1:35" x14ac:dyDescent="0.2">
      <c r="A3670" s="7"/>
      <c r="B3670" s="8"/>
      <c r="C3670" s="8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9"/>
      <c r="AD3670" s="9"/>
      <c r="AE3670" s="9"/>
      <c r="AF3670" s="10"/>
      <c r="AG3670" s="11"/>
      <c r="AH3670" s="7"/>
      <c r="AI3670" s="7"/>
    </row>
    <row r="3671" spans="1:35" x14ac:dyDescent="0.2">
      <c r="A3671" s="7"/>
      <c r="B3671" s="8"/>
      <c r="C3671" s="8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9"/>
      <c r="AD3671" s="9"/>
      <c r="AE3671" s="9"/>
      <c r="AF3671" s="10"/>
      <c r="AG3671" s="11"/>
      <c r="AH3671" s="7"/>
      <c r="AI3671" s="7"/>
    </row>
    <row r="3672" spans="1:35" x14ac:dyDescent="0.2">
      <c r="A3672" s="7"/>
      <c r="B3672" s="8"/>
      <c r="C3672" s="8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9"/>
      <c r="AD3672" s="9"/>
      <c r="AE3672" s="9"/>
      <c r="AF3672" s="10"/>
      <c r="AG3672" s="11"/>
      <c r="AH3672" s="7"/>
      <c r="AI3672" s="7"/>
    </row>
    <row r="3673" spans="1:35" x14ac:dyDescent="0.2">
      <c r="A3673" s="7"/>
      <c r="B3673" s="8"/>
      <c r="C3673" s="8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9"/>
      <c r="AD3673" s="9"/>
      <c r="AE3673" s="9"/>
      <c r="AF3673" s="10"/>
      <c r="AG3673" s="11"/>
      <c r="AH3673" s="7"/>
      <c r="AI3673" s="7"/>
    </row>
    <row r="3674" spans="1:35" x14ac:dyDescent="0.2">
      <c r="A3674" s="7"/>
      <c r="B3674" s="8"/>
      <c r="C3674" s="8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9"/>
      <c r="AD3674" s="9"/>
      <c r="AE3674" s="9"/>
      <c r="AF3674" s="10"/>
      <c r="AG3674" s="11"/>
      <c r="AH3674" s="7"/>
      <c r="AI3674" s="7"/>
    </row>
    <row r="3675" spans="1:35" x14ac:dyDescent="0.2">
      <c r="A3675" s="7"/>
      <c r="B3675" s="8"/>
      <c r="C3675" s="8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9"/>
      <c r="AD3675" s="9"/>
      <c r="AE3675" s="9"/>
      <c r="AF3675" s="10"/>
      <c r="AG3675" s="11"/>
      <c r="AH3675" s="7"/>
      <c r="AI3675" s="7"/>
    </row>
    <row r="3676" spans="1:35" x14ac:dyDescent="0.2">
      <c r="A3676" s="7"/>
      <c r="B3676" s="8"/>
      <c r="C3676" s="8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9"/>
      <c r="AD3676" s="9"/>
      <c r="AE3676" s="9"/>
      <c r="AF3676" s="10"/>
      <c r="AG3676" s="11"/>
      <c r="AH3676" s="7"/>
      <c r="AI3676" s="7"/>
    </row>
    <row r="3677" spans="1:35" x14ac:dyDescent="0.2">
      <c r="A3677" s="7"/>
      <c r="B3677" s="8"/>
      <c r="C3677" s="8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9"/>
      <c r="AD3677" s="9"/>
      <c r="AE3677" s="9"/>
      <c r="AF3677" s="10"/>
      <c r="AG3677" s="11"/>
      <c r="AH3677" s="7"/>
      <c r="AI3677" s="7"/>
    </row>
    <row r="3678" spans="1:35" x14ac:dyDescent="0.2">
      <c r="A3678" s="7"/>
      <c r="B3678" s="8"/>
      <c r="C3678" s="8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9"/>
      <c r="AD3678" s="9"/>
      <c r="AE3678" s="9"/>
      <c r="AF3678" s="10"/>
      <c r="AG3678" s="11"/>
      <c r="AH3678" s="7"/>
      <c r="AI3678" s="7"/>
    </row>
    <row r="3679" spans="1:35" x14ac:dyDescent="0.2">
      <c r="A3679" s="7"/>
      <c r="B3679" s="8"/>
      <c r="C3679" s="8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9"/>
      <c r="AD3679" s="9"/>
      <c r="AE3679" s="9"/>
      <c r="AF3679" s="10"/>
      <c r="AG3679" s="11"/>
      <c r="AH3679" s="7"/>
      <c r="AI3679" s="7"/>
    </row>
    <row r="3680" spans="1:35" x14ac:dyDescent="0.2">
      <c r="A3680" s="7"/>
      <c r="B3680" s="8"/>
      <c r="C3680" s="8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9"/>
      <c r="AD3680" s="9"/>
      <c r="AE3680" s="9"/>
      <c r="AF3680" s="10"/>
      <c r="AG3680" s="11"/>
      <c r="AH3680" s="7"/>
      <c r="AI3680" s="7"/>
    </row>
    <row r="3681" spans="1:35" x14ac:dyDescent="0.2">
      <c r="A3681" s="7"/>
      <c r="B3681" s="8"/>
      <c r="C3681" s="8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9"/>
      <c r="AD3681" s="9"/>
      <c r="AE3681" s="9"/>
      <c r="AF3681" s="10"/>
      <c r="AG3681" s="11"/>
      <c r="AH3681" s="7"/>
      <c r="AI3681" s="7"/>
    </row>
    <row r="3682" spans="1:35" x14ac:dyDescent="0.2">
      <c r="A3682" s="7"/>
      <c r="B3682" s="8"/>
      <c r="C3682" s="8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9"/>
      <c r="AD3682" s="9"/>
      <c r="AE3682" s="9"/>
      <c r="AF3682" s="10"/>
      <c r="AG3682" s="11"/>
      <c r="AH3682" s="7"/>
      <c r="AI3682" s="7"/>
    </row>
    <row r="3683" spans="1:35" x14ac:dyDescent="0.2">
      <c r="A3683" s="7"/>
      <c r="B3683" s="8"/>
      <c r="C3683" s="8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9"/>
      <c r="AD3683" s="9"/>
      <c r="AE3683" s="9"/>
      <c r="AF3683" s="10"/>
      <c r="AG3683" s="11"/>
      <c r="AH3683" s="7"/>
      <c r="AI3683" s="7"/>
    </row>
    <row r="3684" spans="1:35" x14ac:dyDescent="0.2">
      <c r="A3684" s="7"/>
      <c r="B3684" s="8"/>
      <c r="C3684" s="8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9"/>
      <c r="AD3684" s="9"/>
      <c r="AE3684" s="9"/>
      <c r="AF3684" s="10"/>
      <c r="AG3684" s="11"/>
      <c r="AH3684" s="7"/>
      <c r="AI3684" s="7"/>
    </row>
    <row r="3685" spans="1:35" x14ac:dyDescent="0.2">
      <c r="A3685" s="7"/>
      <c r="B3685" s="8"/>
      <c r="C3685" s="8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9"/>
      <c r="AD3685" s="9"/>
      <c r="AE3685" s="9"/>
      <c r="AF3685" s="10"/>
      <c r="AG3685" s="11"/>
      <c r="AH3685" s="7"/>
      <c r="AI3685" s="7"/>
    </row>
    <row r="3686" spans="1:35" x14ac:dyDescent="0.2">
      <c r="A3686" s="7"/>
      <c r="B3686" s="8"/>
      <c r="C3686" s="8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9"/>
      <c r="AD3686" s="9"/>
      <c r="AE3686" s="9"/>
      <c r="AF3686" s="10"/>
      <c r="AG3686" s="11"/>
      <c r="AH3686" s="7"/>
      <c r="AI3686" s="7"/>
    </row>
    <row r="3687" spans="1:35" x14ac:dyDescent="0.2">
      <c r="A3687" s="7"/>
      <c r="B3687" s="8"/>
      <c r="C3687" s="8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9"/>
      <c r="AD3687" s="9"/>
      <c r="AE3687" s="9"/>
      <c r="AF3687" s="10"/>
      <c r="AG3687" s="11"/>
      <c r="AH3687" s="7"/>
      <c r="AI3687" s="7"/>
    </row>
    <row r="3688" spans="1:35" x14ac:dyDescent="0.2">
      <c r="A3688" s="7"/>
      <c r="B3688" s="8"/>
      <c r="C3688" s="8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9"/>
      <c r="AD3688" s="9"/>
      <c r="AE3688" s="9"/>
      <c r="AF3688" s="10"/>
      <c r="AG3688" s="11"/>
      <c r="AH3688" s="7"/>
      <c r="AI3688" s="7"/>
    </row>
    <row r="3689" spans="1:35" x14ac:dyDescent="0.2">
      <c r="A3689" s="7"/>
      <c r="B3689" s="8"/>
      <c r="C3689" s="8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9"/>
      <c r="AD3689" s="9"/>
      <c r="AE3689" s="9"/>
      <c r="AF3689" s="10"/>
      <c r="AG3689" s="11"/>
      <c r="AH3689" s="7"/>
      <c r="AI3689" s="7"/>
    </row>
    <row r="3690" spans="1:35" x14ac:dyDescent="0.2">
      <c r="A3690" s="7"/>
      <c r="B3690" s="8"/>
      <c r="C3690" s="8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9"/>
      <c r="AD3690" s="9"/>
      <c r="AE3690" s="9"/>
      <c r="AF3690" s="10"/>
      <c r="AG3690" s="11"/>
      <c r="AH3690" s="7"/>
      <c r="AI3690" s="7"/>
    </row>
    <row r="3691" spans="1:35" x14ac:dyDescent="0.2">
      <c r="A3691" s="7"/>
      <c r="B3691" s="8"/>
      <c r="C3691" s="8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9"/>
      <c r="AD3691" s="9"/>
      <c r="AE3691" s="9"/>
      <c r="AF3691" s="10"/>
      <c r="AG3691" s="11"/>
      <c r="AH3691" s="7"/>
      <c r="AI3691" s="7"/>
    </row>
    <row r="3692" spans="1:35" x14ac:dyDescent="0.2">
      <c r="A3692" s="7"/>
      <c r="B3692" s="8"/>
      <c r="C3692" s="8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9"/>
      <c r="AD3692" s="9"/>
      <c r="AE3692" s="9"/>
      <c r="AF3692" s="10"/>
      <c r="AG3692" s="11"/>
      <c r="AH3692" s="7"/>
      <c r="AI3692" s="7"/>
    </row>
    <row r="3693" spans="1:35" x14ac:dyDescent="0.2">
      <c r="A3693" s="7"/>
      <c r="B3693" s="8"/>
      <c r="C3693" s="8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9"/>
      <c r="AD3693" s="9"/>
      <c r="AE3693" s="9"/>
      <c r="AF3693" s="10"/>
      <c r="AG3693" s="11"/>
      <c r="AH3693" s="7"/>
      <c r="AI3693" s="7"/>
    </row>
    <row r="3694" spans="1:35" x14ac:dyDescent="0.2">
      <c r="A3694" s="7"/>
      <c r="B3694" s="8"/>
      <c r="C3694" s="8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9"/>
      <c r="AD3694" s="9"/>
      <c r="AE3694" s="9"/>
      <c r="AF3694" s="10"/>
      <c r="AG3694" s="11"/>
      <c r="AH3694" s="7"/>
      <c r="AI3694" s="7"/>
    </row>
    <row r="3695" spans="1:35" x14ac:dyDescent="0.2">
      <c r="A3695" s="7"/>
      <c r="B3695" s="8"/>
      <c r="C3695" s="8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9"/>
      <c r="AD3695" s="9"/>
      <c r="AE3695" s="9"/>
      <c r="AF3695" s="10"/>
      <c r="AG3695" s="11"/>
      <c r="AH3695" s="7"/>
      <c r="AI3695" s="7"/>
    </row>
    <row r="3696" spans="1:35" x14ac:dyDescent="0.2">
      <c r="A3696" s="7"/>
      <c r="B3696" s="8"/>
      <c r="C3696" s="8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9"/>
      <c r="AD3696" s="9"/>
      <c r="AE3696" s="9"/>
      <c r="AF3696" s="10"/>
      <c r="AG3696" s="11"/>
      <c r="AH3696" s="7"/>
      <c r="AI3696" s="7"/>
    </row>
    <row r="3697" spans="1:35" x14ac:dyDescent="0.2">
      <c r="A3697" s="7"/>
      <c r="B3697" s="8"/>
      <c r="C3697" s="8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9"/>
      <c r="AD3697" s="9"/>
      <c r="AE3697" s="9"/>
      <c r="AF3697" s="10"/>
      <c r="AG3697" s="11"/>
      <c r="AH3697" s="7"/>
      <c r="AI3697" s="7"/>
    </row>
    <row r="3698" spans="1:35" x14ac:dyDescent="0.2">
      <c r="A3698" s="7"/>
      <c r="B3698" s="8"/>
      <c r="C3698" s="8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9"/>
      <c r="AD3698" s="9"/>
      <c r="AE3698" s="9"/>
      <c r="AF3698" s="10"/>
      <c r="AG3698" s="11"/>
      <c r="AH3698" s="7"/>
      <c r="AI3698" s="7"/>
    </row>
    <row r="3699" spans="1:35" x14ac:dyDescent="0.2">
      <c r="A3699" s="7"/>
      <c r="B3699" s="8"/>
      <c r="C3699" s="8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9"/>
      <c r="AD3699" s="9"/>
      <c r="AE3699" s="9"/>
      <c r="AF3699" s="10"/>
      <c r="AG3699" s="11"/>
      <c r="AH3699" s="7"/>
      <c r="AI3699" s="7"/>
    </row>
    <row r="3700" spans="1:35" x14ac:dyDescent="0.2">
      <c r="A3700" s="7"/>
      <c r="B3700" s="8"/>
      <c r="C3700" s="8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9"/>
      <c r="AD3700" s="9"/>
      <c r="AE3700" s="9"/>
      <c r="AF3700" s="10"/>
      <c r="AG3700" s="11"/>
      <c r="AH3700" s="7"/>
      <c r="AI3700" s="7"/>
    </row>
    <row r="3701" spans="1:35" x14ac:dyDescent="0.2">
      <c r="A3701" s="7"/>
      <c r="B3701" s="8"/>
      <c r="C3701" s="8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9"/>
      <c r="AD3701" s="9"/>
      <c r="AE3701" s="9"/>
      <c r="AF3701" s="10"/>
      <c r="AG3701" s="11"/>
      <c r="AH3701" s="7"/>
      <c r="AI3701" s="7"/>
    </row>
    <row r="3702" spans="1:35" x14ac:dyDescent="0.2">
      <c r="A3702" s="7"/>
      <c r="B3702" s="8"/>
      <c r="C3702" s="8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9"/>
      <c r="AD3702" s="9"/>
      <c r="AE3702" s="9"/>
      <c r="AF3702" s="10"/>
      <c r="AG3702" s="11"/>
      <c r="AH3702" s="7"/>
      <c r="AI3702" s="7"/>
    </row>
    <row r="3703" spans="1:35" x14ac:dyDescent="0.2">
      <c r="A3703" s="7"/>
      <c r="B3703" s="8"/>
      <c r="C3703" s="8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9"/>
      <c r="AD3703" s="9"/>
      <c r="AE3703" s="9"/>
      <c r="AF3703" s="10"/>
      <c r="AG3703" s="11"/>
      <c r="AH3703" s="7"/>
      <c r="AI3703" s="7"/>
    </row>
    <row r="3704" spans="1:35" x14ac:dyDescent="0.2">
      <c r="A3704" s="7"/>
      <c r="B3704" s="8"/>
      <c r="C3704" s="8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9"/>
      <c r="AD3704" s="9"/>
      <c r="AE3704" s="9"/>
      <c r="AF3704" s="10"/>
      <c r="AG3704" s="11"/>
      <c r="AH3704" s="7"/>
      <c r="AI3704" s="7"/>
    </row>
    <row r="3705" spans="1:35" x14ac:dyDescent="0.2">
      <c r="A3705" s="7"/>
      <c r="B3705" s="8"/>
      <c r="C3705" s="8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9"/>
      <c r="AD3705" s="9"/>
      <c r="AE3705" s="9"/>
      <c r="AF3705" s="10"/>
      <c r="AG3705" s="11"/>
      <c r="AH3705" s="7"/>
      <c r="AI3705" s="7"/>
    </row>
    <row r="3706" spans="1:35" x14ac:dyDescent="0.2">
      <c r="A3706" s="7"/>
      <c r="B3706" s="8"/>
      <c r="C3706" s="8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9"/>
      <c r="AD3706" s="9"/>
      <c r="AE3706" s="9"/>
      <c r="AF3706" s="10"/>
      <c r="AG3706" s="11"/>
      <c r="AH3706" s="7"/>
      <c r="AI3706" s="7"/>
    </row>
    <row r="3707" spans="1:35" x14ac:dyDescent="0.2">
      <c r="A3707" s="7"/>
      <c r="B3707" s="8"/>
      <c r="C3707" s="8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9"/>
      <c r="AD3707" s="9"/>
      <c r="AE3707" s="9"/>
      <c r="AF3707" s="10"/>
      <c r="AG3707" s="11"/>
      <c r="AH3707" s="7"/>
      <c r="AI3707" s="7"/>
    </row>
    <row r="3708" spans="1:35" x14ac:dyDescent="0.2">
      <c r="A3708" s="7"/>
      <c r="B3708" s="8"/>
      <c r="C3708" s="8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9"/>
      <c r="AD3708" s="9"/>
      <c r="AE3708" s="9"/>
      <c r="AF3708" s="10"/>
      <c r="AG3708" s="11"/>
      <c r="AH3708" s="7"/>
      <c r="AI3708" s="7"/>
    </row>
    <row r="3709" spans="1:35" x14ac:dyDescent="0.2">
      <c r="A3709" s="7"/>
      <c r="B3709" s="8"/>
      <c r="C3709" s="8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9"/>
      <c r="AD3709" s="9"/>
      <c r="AE3709" s="9"/>
      <c r="AF3709" s="10"/>
      <c r="AG3709" s="11"/>
      <c r="AH3709" s="7"/>
      <c r="AI3709" s="7"/>
    </row>
    <row r="3710" spans="1:35" x14ac:dyDescent="0.2">
      <c r="A3710" s="7"/>
      <c r="B3710" s="8"/>
      <c r="C3710" s="8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9"/>
      <c r="AD3710" s="9"/>
      <c r="AE3710" s="9"/>
      <c r="AF3710" s="10"/>
      <c r="AG3710" s="11"/>
      <c r="AH3710" s="7"/>
      <c r="AI3710" s="7"/>
    </row>
    <row r="3711" spans="1:35" x14ac:dyDescent="0.2">
      <c r="A3711" s="7"/>
      <c r="B3711" s="8"/>
      <c r="C3711" s="8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9"/>
      <c r="AD3711" s="9"/>
      <c r="AE3711" s="9"/>
      <c r="AF3711" s="10"/>
      <c r="AG3711" s="11"/>
      <c r="AH3711" s="7"/>
      <c r="AI3711" s="7"/>
    </row>
    <row r="3712" spans="1:35" x14ac:dyDescent="0.2">
      <c r="A3712" s="7"/>
      <c r="B3712" s="8"/>
      <c r="C3712" s="8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9"/>
      <c r="AD3712" s="9"/>
      <c r="AE3712" s="9"/>
      <c r="AF3712" s="10"/>
      <c r="AG3712" s="11"/>
      <c r="AH3712" s="7"/>
      <c r="AI3712" s="7"/>
    </row>
    <row r="3713" spans="1:35" x14ac:dyDescent="0.2">
      <c r="A3713" s="7"/>
      <c r="B3713" s="8"/>
      <c r="C3713" s="8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9"/>
      <c r="AD3713" s="9"/>
      <c r="AE3713" s="9"/>
      <c r="AF3713" s="10"/>
      <c r="AG3713" s="11"/>
      <c r="AH3713" s="7"/>
      <c r="AI3713" s="7"/>
    </row>
    <row r="3714" spans="1:35" x14ac:dyDescent="0.2">
      <c r="A3714" s="7"/>
      <c r="B3714" s="8"/>
      <c r="C3714" s="8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9"/>
      <c r="AD3714" s="9"/>
      <c r="AE3714" s="9"/>
      <c r="AF3714" s="10"/>
      <c r="AG3714" s="11"/>
      <c r="AH3714" s="7"/>
      <c r="AI3714" s="7"/>
    </row>
    <row r="3715" spans="1:35" x14ac:dyDescent="0.2">
      <c r="A3715" s="7"/>
      <c r="B3715" s="8"/>
      <c r="C3715" s="8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9"/>
      <c r="AD3715" s="9"/>
      <c r="AE3715" s="9"/>
      <c r="AF3715" s="10"/>
      <c r="AG3715" s="11"/>
      <c r="AH3715" s="7"/>
      <c r="AI3715" s="7"/>
    </row>
    <row r="3716" spans="1:35" x14ac:dyDescent="0.2">
      <c r="A3716" s="7"/>
      <c r="B3716" s="8"/>
      <c r="C3716" s="8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9"/>
      <c r="AD3716" s="9"/>
      <c r="AE3716" s="9"/>
      <c r="AF3716" s="10"/>
      <c r="AG3716" s="11"/>
      <c r="AH3716" s="7"/>
      <c r="AI3716" s="7"/>
    </row>
    <row r="3717" spans="1:35" x14ac:dyDescent="0.2">
      <c r="A3717" s="7"/>
      <c r="B3717" s="8"/>
      <c r="C3717" s="8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9"/>
      <c r="AD3717" s="9"/>
      <c r="AE3717" s="9"/>
      <c r="AF3717" s="10"/>
      <c r="AG3717" s="11"/>
      <c r="AH3717" s="7"/>
      <c r="AI3717" s="7"/>
    </row>
    <row r="3718" spans="1:35" x14ac:dyDescent="0.2">
      <c r="A3718" s="7"/>
      <c r="B3718" s="8"/>
      <c r="C3718" s="8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9"/>
      <c r="AD3718" s="9"/>
      <c r="AE3718" s="9"/>
      <c r="AF3718" s="10"/>
      <c r="AG3718" s="11"/>
      <c r="AH3718" s="7"/>
      <c r="AI3718" s="7"/>
    </row>
    <row r="3719" spans="1:35" x14ac:dyDescent="0.2">
      <c r="A3719" s="7"/>
      <c r="B3719" s="8"/>
      <c r="C3719" s="8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9"/>
      <c r="AD3719" s="9"/>
      <c r="AE3719" s="9"/>
      <c r="AF3719" s="10"/>
      <c r="AG3719" s="11"/>
      <c r="AH3719" s="7"/>
      <c r="AI3719" s="7"/>
    </row>
    <row r="3720" spans="1:35" x14ac:dyDescent="0.2">
      <c r="A3720" s="7"/>
      <c r="B3720" s="8"/>
      <c r="C3720" s="8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9"/>
      <c r="AD3720" s="9"/>
      <c r="AE3720" s="9"/>
      <c r="AF3720" s="10"/>
      <c r="AG3720" s="11"/>
      <c r="AH3720" s="7"/>
      <c r="AI3720" s="7"/>
    </row>
    <row r="3721" spans="1:35" x14ac:dyDescent="0.2">
      <c r="A3721" s="7"/>
      <c r="B3721" s="8"/>
      <c r="C3721" s="8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9"/>
      <c r="AD3721" s="9"/>
      <c r="AE3721" s="9"/>
      <c r="AF3721" s="10"/>
      <c r="AG3721" s="11"/>
      <c r="AH3721" s="7"/>
      <c r="AI3721" s="7"/>
    </row>
    <row r="3722" spans="1:35" x14ac:dyDescent="0.2">
      <c r="A3722" s="7"/>
      <c r="B3722" s="8"/>
      <c r="C3722" s="8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9"/>
      <c r="AD3722" s="9"/>
      <c r="AE3722" s="9"/>
      <c r="AF3722" s="10"/>
      <c r="AG3722" s="11"/>
      <c r="AH3722" s="7"/>
      <c r="AI3722" s="7"/>
    </row>
    <row r="3723" spans="1:35" x14ac:dyDescent="0.2">
      <c r="A3723" s="7"/>
      <c r="B3723" s="8"/>
      <c r="C3723" s="8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9"/>
      <c r="AD3723" s="9"/>
      <c r="AE3723" s="9"/>
      <c r="AF3723" s="10"/>
      <c r="AG3723" s="11"/>
      <c r="AH3723" s="7"/>
      <c r="AI3723" s="7"/>
    </row>
    <row r="3724" spans="1:35" x14ac:dyDescent="0.2">
      <c r="A3724" s="7"/>
      <c r="B3724" s="8"/>
      <c r="C3724" s="8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9"/>
      <c r="AD3724" s="9"/>
      <c r="AE3724" s="9"/>
      <c r="AF3724" s="10"/>
      <c r="AG3724" s="11"/>
      <c r="AH3724" s="7"/>
      <c r="AI3724" s="7"/>
    </row>
    <row r="3725" spans="1:35" x14ac:dyDescent="0.2">
      <c r="A3725" s="7"/>
      <c r="B3725" s="8"/>
      <c r="C3725" s="8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9"/>
      <c r="AD3725" s="9"/>
      <c r="AE3725" s="9"/>
      <c r="AF3725" s="10"/>
      <c r="AG3725" s="11"/>
      <c r="AH3725" s="7"/>
      <c r="AI3725" s="7"/>
    </row>
    <row r="3726" spans="1:35" x14ac:dyDescent="0.2">
      <c r="A3726" s="7"/>
      <c r="B3726" s="8"/>
      <c r="C3726" s="8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9"/>
      <c r="AD3726" s="9"/>
      <c r="AE3726" s="9"/>
      <c r="AF3726" s="10"/>
      <c r="AG3726" s="11"/>
      <c r="AH3726" s="7"/>
      <c r="AI3726" s="7"/>
    </row>
    <row r="3727" spans="1:35" x14ac:dyDescent="0.2">
      <c r="A3727" s="7"/>
      <c r="B3727" s="8"/>
      <c r="C3727" s="8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9"/>
      <c r="AD3727" s="9"/>
      <c r="AE3727" s="9"/>
      <c r="AF3727" s="10"/>
      <c r="AG3727" s="11"/>
      <c r="AH3727" s="7"/>
      <c r="AI3727" s="7"/>
    </row>
    <row r="3728" spans="1:35" x14ac:dyDescent="0.2">
      <c r="A3728" s="7"/>
      <c r="B3728" s="8"/>
      <c r="C3728" s="8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9"/>
      <c r="AD3728" s="9"/>
      <c r="AE3728" s="9"/>
      <c r="AF3728" s="10"/>
      <c r="AG3728" s="11"/>
      <c r="AH3728" s="7"/>
      <c r="AI3728" s="7"/>
    </row>
    <row r="3729" spans="1:35" x14ac:dyDescent="0.2">
      <c r="A3729" s="7"/>
      <c r="B3729" s="8"/>
      <c r="C3729" s="8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9"/>
      <c r="AD3729" s="9"/>
      <c r="AE3729" s="9"/>
      <c r="AF3729" s="10"/>
      <c r="AG3729" s="11"/>
      <c r="AH3729" s="7"/>
      <c r="AI3729" s="7"/>
    </row>
    <row r="3730" spans="1:35" x14ac:dyDescent="0.2">
      <c r="A3730" s="7"/>
      <c r="B3730" s="8"/>
      <c r="C3730" s="8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9"/>
      <c r="AD3730" s="9"/>
      <c r="AE3730" s="9"/>
      <c r="AF3730" s="10"/>
      <c r="AG3730" s="11"/>
      <c r="AH3730" s="7"/>
      <c r="AI3730" s="7"/>
    </row>
    <row r="3731" spans="1:35" x14ac:dyDescent="0.2">
      <c r="A3731" s="7"/>
      <c r="B3731" s="8"/>
      <c r="C3731" s="8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9"/>
      <c r="AD3731" s="9"/>
      <c r="AE3731" s="9"/>
      <c r="AF3731" s="10"/>
      <c r="AG3731" s="11"/>
      <c r="AH3731" s="7"/>
      <c r="AI3731" s="7"/>
    </row>
    <row r="3732" spans="1:35" x14ac:dyDescent="0.2">
      <c r="A3732" s="7"/>
      <c r="B3732" s="8"/>
      <c r="C3732" s="8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9"/>
      <c r="AD3732" s="9"/>
      <c r="AE3732" s="9"/>
      <c r="AF3732" s="10"/>
      <c r="AG3732" s="11"/>
      <c r="AH3732" s="7"/>
      <c r="AI3732" s="7"/>
    </row>
    <row r="3733" spans="1:35" x14ac:dyDescent="0.2">
      <c r="A3733" s="7"/>
      <c r="B3733" s="8"/>
      <c r="C3733" s="8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9"/>
      <c r="AD3733" s="9"/>
      <c r="AE3733" s="9"/>
      <c r="AF3733" s="10"/>
      <c r="AG3733" s="11"/>
      <c r="AH3733" s="7"/>
      <c r="AI3733" s="7"/>
    </row>
    <row r="3734" spans="1:35" x14ac:dyDescent="0.2">
      <c r="A3734" s="7"/>
      <c r="B3734" s="8"/>
      <c r="C3734" s="8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9"/>
      <c r="AD3734" s="9"/>
      <c r="AE3734" s="9"/>
      <c r="AF3734" s="10"/>
      <c r="AG3734" s="11"/>
      <c r="AH3734" s="7"/>
      <c r="AI3734" s="7"/>
    </row>
    <row r="3735" spans="1:35" x14ac:dyDescent="0.2">
      <c r="A3735" s="7"/>
      <c r="B3735" s="8"/>
      <c r="C3735" s="8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9"/>
      <c r="AD3735" s="9"/>
      <c r="AE3735" s="9"/>
      <c r="AF3735" s="10"/>
      <c r="AG3735" s="11"/>
      <c r="AH3735" s="7"/>
      <c r="AI3735" s="7"/>
    </row>
    <row r="3736" spans="1:35" x14ac:dyDescent="0.2">
      <c r="A3736" s="7"/>
      <c r="B3736" s="8"/>
      <c r="C3736" s="8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9"/>
      <c r="AD3736" s="9"/>
      <c r="AE3736" s="9"/>
      <c r="AF3736" s="10"/>
      <c r="AG3736" s="11"/>
      <c r="AH3736" s="7"/>
      <c r="AI3736" s="7"/>
    </row>
    <row r="3737" spans="1:35" x14ac:dyDescent="0.2">
      <c r="A3737" s="7"/>
      <c r="B3737" s="8"/>
      <c r="C3737" s="8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9"/>
      <c r="AD3737" s="9"/>
      <c r="AE3737" s="9"/>
      <c r="AF3737" s="10"/>
      <c r="AG3737" s="11"/>
      <c r="AH3737" s="7"/>
      <c r="AI3737" s="7"/>
    </row>
    <row r="3738" spans="1:35" x14ac:dyDescent="0.2">
      <c r="A3738" s="7"/>
      <c r="B3738" s="8"/>
      <c r="C3738" s="8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9"/>
      <c r="AD3738" s="9"/>
      <c r="AE3738" s="9"/>
      <c r="AF3738" s="10"/>
      <c r="AG3738" s="11"/>
      <c r="AH3738" s="7"/>
      <c r="AI3738" s="7"/>
    </row>
    <row r="3739" spans="1:35" x14ac:dyDescent="0.2">
      <c r="A3739" s="7"/>
      <c r="B3739" s="8"/>
      <c r="C3739" s="8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9"/>
      <c r="AD3739" s="9"/>
      <c r="AE3739" s="9"/>
      <c r="AF3739" s="10"/>
      <c r="AG3739" s="11"/>
      <c r="AH3739" s="7"/>
      <c r="AI3739" s="7"/>
    </row>
    <row r="3740" spans="1:35" x14ac:dyDescent="0.2">
      <c r="A3740" s="7"/>
      <c r="B3740" s="8"/>
      <c r="C3740" s="8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9"/>
      <c r="AD3740" s="9"/>
      <c r="AE3740" s="9"/>
      <c r="AF3740" s="10"/>
      <c r="AG3740" s="11"/>
      <c r="AH3740" s="7"/>
      <c r="AI3740" s="7"/>
    </row>
    <row r="3741" spans="1:35" x14ac:dyDescent="0.2">
      <c r="A3741" s="7"/>
      <c r="B3741" s="8"/>
      <c r="C3741" s="8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9"/>
      <c r="AD3741" s="9"/>
      <c r="AE3741" s="9"/>
      <c r="AF3741" s="10"/>
      <c r="AG3741" s="11"/>
      <c r="AH3741" s="7"/>
      <c r="AI3741" s="7"/>
    </row>
    <row r="3742" spans="1:35" x14ac:dyDescent="0.2">
      <c r="A3742" s="7"/>
      <c r="B3742" s="8"/>
      <c r="C3742" s="8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9"/>
      <c r="AD3742" s="9"/>
      <c r="AE3742" s="9"/>
      <c r="AF3742" s="10"/>
      <c r="AG3742" s="11"/>
      <c r="AH3742" s="7"/>
      <c r="AI3742" s="7"/>
    </row>
    <row r="3743" spans="1:35" x14ac:dyDescent="0.2">
      <c r="A3743" s="7"/>
      <c r="B3743" s="8"/>
      <c r="C3743" s="8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9"/>
      <c r="AD3743" s="9"/>
      <c r="AE3743" s="9"/>
      <c r="AF3743" s="10"/>
      <c r="AG3743" s="11"/>
      <c r="AH3743" s="7"/>
      <c r="AI3743" s="7"/>
    </row>
    <row r="3744" spans="1:35" x14ac:dyDescent="0.2">
      <c r="A3744" s="7"/>
      <c r="B3744" s="8"/>
      <c r="C3744" s="8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9"/>
      <c r="AD3744" s="9"/>
      <c r="AE3744" s="9"/>
      <c r="AF3744" s="10"/>
      <c r="AG3744" s="11"/>
      <c r="AH3744" s="7"/>
      <c r="AI3744" s="7"/>
    </row>
    <row r="3745" spans="1:35" x14ac:dyDescent="0.2">
      <c r="A3745" s="7"/>
      <c r="B3745" s="8"/>
      <c r="C3745" s="8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9"/>
      <c r="AD3745" s="9"/>
      <c r="AE3745" s="9"/>
      <c r="AF3745" s="10"/>
      <c r="AG3745" s="11"/>
      <c r="AH3745" s="7"/>
      <c r="AI3745" s="7"/>
    </row>
    <row r="3746" spans="1:35" x14ac:dyDescent="0.2">
      <c r="A3746" s="7"/>
      <c r="B3746" s="8"/>
      <c r="C3746" s="8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9"/>
      <c r="AD3746" s="9"/>
      <c r="AE3746" s="9"/>
      <c r="AF3746" s="10"/>
      <c r="AG3746" s="11"/>
      <c r="AH3746" s="7"/>
      <c r="AI3746" s="7"/>
    </row>
    <row r="3747" spans="1:35" x14ac:dyDescent="0.2">
      <c r="A3747" s="7"/>
      <c r="B3747" s="8"/>
      <c r="C3747" s="8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9"/>
      <c r="AD3747" s="9"/>
      <c r="AE3747" s="9"/>
      <c r="AF3747" s="10"/>
      <c r="AG3747" s="11"/>
      <c r="AH3747" s="7"/>
      <c r="AI3747" s="7"/>
    </row>
    <row r="3748" spans="1:35" x14ac:dyDescent="0.2">
      <c r="A3748" s="7"/>
      <c r="B3748" s="8"/>
      <c r="C3748" s="8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9"/>
      <c r="AD3748" s="9"/>
      <c r="AE3748" s="9"/>
      <c r="AF3748" s="10"/>
      <c r="AG3748" s="11"/>
      <c r="AH3748" s="7"/>
      <c r="AI3748" s="7"/>
    </row>
    <row r="3749" spans="1:35" x14ac:dyDescent="0.2">
      <c r="A3749" s="7"/>
      <c r="B3749" s="8"/>
      <c r="C3749" s="8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9"/>
      <c r="AD3749" s="9"/>
      <c r="AE3749" s="9"/>
      <c r="AF3749" s="10"/>
      <c r="AG3749" s="11"/>
      <c r="AH3749" s="7"/>
      <c r="AI3749" s="7"/>
    </row>
    <row r="3750" spans="1:35" x14ac:dyDescent="0.2">
      <c r="A3750" s="7"/>
      <c r="B3750" s="8"/>
      <c r="C3750" s="8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9"/>
      <c r="AD3750" s="9"/>
      <c r="AE3750" s="9"/>
      <c r="AF3750" s="10"/>
      <c r="AG3750" s="11"/>
      <c r="AH3750" s="7"/>
      <c r="AI3750" s="7"/>
    </row>
    <row r="3751" spans="1:35" x14ac:dyDescent="0.2">
      <c r="A3751" s="7"/>
      <c r="B3751" s="8"/>
      <c r="C3751" s="8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9"/>
      <c r="AD3751" s="9"/>
      <c r="AE3751" s="9"/>
      <c r="AF3751" s="10"/>
      <c r="AG3751" s="11"/>
      <c r="AH3751" s="7"/>
      <c r="AI3751" s="7"/>
    </row>
    <row r="3752" spans="1:35" x14ac:dyDescent="0.2">
      <c r="A3752" s="7"/>
      <c r="B3752" s="8"/>
      <c r="C3752" s="8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9"/>
      <c r="AD3752" s="9"/>
      <c r="AE3752" s="9"/>
      <c r="AF3752" s="10"/>
      <c r="AG3752" s="11"/>
      <c r="AH3752" s="7"/>
      <c r="AI3752" s="7"/>
    </row>
    <row r="3753" spans="1:35" x14ac:dyDescent="0.2">
      <c r="A3753" s="7"/>
      <c r="B3753" s="8"/>
      <c r="C3753" s="8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9"/>
      <c r="AD3753" s="9"/>
      <c r="AE3753" s="9"/>
      <c r="AF3753" s="10"/>
      <c r="AG3753" s="11"/>
      <c r="AH3753" s="7"/>
      <c r="AI3753" s="7"/>
    </row>
    <row r="3754" spans="1:35" x14ac:dyDescent="0.2">
      <c r="A3754" s="7"/>
      <c r="B3754" s="8"/>
      <c r="C3754" s="8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9"/>
      <c r="AD3754" s="9"/>
      <c r="AE3754" s="9"/>
      <c r="AF3754" s="10"/>
      <c r="AG3754" s="11"/>
      <c r="AH3754" s="7"/>
      <c r="AI3754" s="7"/>
    </row>
    <row r="3755" spans="1:35" x14ac:dyDescent="0.2">
      <c r="A3755" s="7"/>
      <c r="B3755" s="8"/>
      <c r="C3755" s="8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9"/>
      <c r="AD3755" s="9"/>
      <c r="AE3755" s="9"/>
      <c r="AF3755" s="10"/>
      <c r="AG3755" s="11"/>
      <c r="AH3755" s="7"/>
      <c r="AI3755" s="7"/>
    </row>
    <row r="3756" spans="1:35" x14ac:dyDescent="0.2">
      <c r="A3756" s="7"/>
      <c r="B3756" s="8"/>
      <c r="C3756" s="8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9"/>
      <c r="AD3756" s="9"/>
      <c r="AE3756" s="9"/>
      <c r="AF3756" s="10"/>
      <c r="AG3756" s="11"/>
      <c r="AH3756" s="7"/>
      <c r="AI3756" s="7"/>
    </row>
    <row r="3757" spans="1:35" x14ac:dyDescent="0.2">
      <c r="A3757" s="7"/>
      <c r="B3757" s="8"/>
      <c r="C3757" s="8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9"/>
      <c r="AD3757" s="9"/>
      <c r="AE3757" s="9"/>
      <c r="AF3757" s="10"/>
      <c r="AG3757" s="11"/>
      <c r="AH3757" s="7"/>
      <c r="AI3757" s="7"/>
    </row>
    <row r="3758" spans="1:35" x14ac:dyDescent="0.2">
      <c r="A3758" s="7"/>
      <c r="B3758" s="8"/>
      <c r="C3758" s="8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9"/>
      <c r="AD3758" s="9"/>
      <c r="AE3758" s="9"/>
      <c r="AF3758" s="10"/>
      <c r="AG3758" s="11"/>
      <c r="AH3758" s="7"/>
      <c r="AI3758" s="7"/>
    </row>
    <row r="3759" spans="1:35" x14ac:dyDescent="0.2">
      <c r="A3759" s="7"/>
      <c r="B3759" s="8"/>
      <c r="C3759" s="8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9"/>
      <c r="AD3759" s="9"/>
      <c r="AE3759" s="9"/>
      <c r="AF3759" s="10"/>
      <c r="AG3759" s="11"/>
      <c r="AH3759" s="7"/>
      <c r="AI3759" s="7"/>
    </row>
    <row r="3760" spans="1:35" x14ac:dyDescent="0.2">
      <c r="A3760" s="7"/>
      <c r="B3760" s="8"/>
      <c r="C3760" s="8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9"/>
      <c r="AD3760" s="9"/>
      <c r="AE3760" s="9"/>
      <c r="AF3760" s="10"/>
      <c r="AG3760" s="11"/>
      <c r="AH3760" s="7"/>
      <c r="AI3760" s="7"/>
    </row>
    <row r="3761" spans="1:35" x14ac:dyDescent="0.2">
      <c r="A3761" s="7"/>
      <c r="B3761" s="8"/>
      <c r="C3761" s="8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9"/>
      <c r="AD3761" s="9"/>
      <c r="AE3761" s="9"/>
      <c r="AF3761" s="10"/>
      <c r="AG3761" s="11"/>
      <c r="AH3761" s="7"/>
      <c r="AI3761" s="7"/>
    </row>
    <row r="3762" spans="1:35" x14ac:dyDescent="0.2">
      <c r="A3762" s="7"/>
      <c r="B3762" s="8"/>
      <c r="C3762" s="8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9"/>
      <c r="AD3762" s="9"/>
      <c r="AE3762" s="9"/>
      <c r="AF3762" s="10"/>
      <c r="AG3762" s="11"/>
      <c r="AH3762" s="7"/>
      <c r="AI3762" s="7"/>
    </row>
    <row r="3763" spans="1:35" x14ac:dyDescent="0.2">
      <c r="A3763" s="7"/>
      <c r="B3763" s="8"/>
      <c r="C3763" s="8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9"/>
      <c r="AD3763" s="9"/>
      <c r="AE3763" s="9"/>
      <c r="AF3763" s="10"/>
      <c r="AG3763" s="11"/>
      <c r="AH3763" s="7"/>
      <c r="AI3763" s="7"/>
    </row>
    <row r="3764" spans="1:35" x14ac:dyDescent="0.2">
      <c r="A3764" s="7"/>
      <c r="B3764" s="8"/>
      <c r="C3764" s="8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9"/>
      <c r="AD3764" s="9"/>
      <c r="AE3764" s="9"/>
      <c r="AF3764" s="10"/>
      <c r="AG3764" s="11"/>
      <c r="AH3764" s="7"/>
      <c r="AI3764" s="7"/>
    </row>
    <row r="3765" spans="1:35" x14ac:dyDescent="0.2">
      <c r="A3765" s="7"/>
      <c r="B3765" s="8"/>
      <c r="C3765" s="8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9"/>
      <c r="AD3765" s="9"/>
      <c r="AE3765" s="9"/>
      <c r="AF3765" s="10"/>
      <c r="AG3765" s="11"/>
      <c r="AH3765" s="7"/>
      <c r="AI3765" s="7"/>
    </row>
    <row r="3766" spans="1:35" x14ac:dyDescent="0.2">
      <c r="A3766" s="7"/>
      <c r="B3766" s="8"/>
      <c r="C3766" s="8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9"/>
      <c r="AD3766" s="9"/>
      <c r="AE3766" s="9"/>
      <c r="AF3766" s="10"/>
      <c r="AG3766" s="11"/>
      <c r="AH3766" s="7"/>
      <c r="AI3766" s="7"/>
    </row>
    <row r="3767" spans="1:35" x14ac:dyDescent="0.2">
      <c r="A3767" s="7"/>
      <c r="B3767" s="8"/>
      <c r="C3767" s="8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9"/>
      <c r="AD3767" s="9"/>
      <c r="AE3767" s="9"/>
      <c r="AF3767" s="10"/>
      <c r="AG3767" s="11"/>
      <c r="AH3767" s="7"/>
      <c r="AI3767" s="7"/>
    </row>
    <row r="3768" spans="1:35" x14ac:dyDescent="0.2">
      <c r="A3768" s="7"/>
      <c r="B3768" s="8"/>
      <c r="C3768" s="8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9"/>
      <c r="AD3768" s="9"/>
      <c r="AE3768" s="9"/>
      <c r="AF3768" s="10"/>
      <c r="AG3768" s="11"/>
      <c r="AH3768" s="7"/>
      <c r="AI3768" s="7"/>
    </row>
    <row r="3769" spans="1:35" x14ac:dyDescent="0.2">
      <c r="A3769" s="7"/>
      <c r="B3769" s="8"/>
      <c r="C3769" s="8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9"/>
      <c r="AD3769" s="9"/>
      <c r="AE3769" s="9"/>
      <c r="AF3769" s="10"/>
      <c r="AG3769" s="11"/>
      <c r="AH3769" s="7"/>
      <c r="AI3769" s="7"/>
    </row>
    <row r="3770" spans="1:35" x14ac:dyDescent="0.2">
      <c r="A3770" s="7"/>
      <c r="B3770" s="8"/>
      <c r="C3770" s="8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9"/>
      <c r="AD3770" s="9"/>
      <c r="AE3770" s="9"/>
      <c r="AF3770" s="10"/>
      <c r="AG3770" s="11"/>
      <c r="AH3770" s="7"/>
      <c r="AI3770" s="7"/>
    </row>
    <row r="3771" spans="1:35" x14ac:dyDescent="0.2">
      <c r="A3771" s="7"/>
      <c r="B3771" s="8"/>
      <c r="C3771" s="8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9"/>
      <c r="AD3771" s="9"/>
      <c r="AE3771" s="9"/>
      <c r="AF3771" s="10"/>
      <c r="AG3771" s="11"/>
      <c r="AH3771" s="7"/>
      <c r="AI3771" s="7"/>
    </row>
    <row r="3772" spans="1:35" x14ac:dyDescent="0.2">
      <c r="A3772" s="7"/>
      <c r="B3772" s="8"/>
      <c r="C3772" s="8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9"/>
      <c r="AD3772" s="9"/>
      <c r="AE3772" s="9"/>
      <c r="AF3772" s="10"/>
      <c r="AG3772" s="11"/>
      <c r="AH3772" s="7"/>
      <c r="AI3772" s="7"/>
    </row>
    <row r="3773" spans="1:35" x14ac:dyDescent="0.2">
      <c r="A3773" s="7"/>
      <c r="B3773" s="8"/>
      <c r="C3773" s="8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9"/>
      <c r="AD3773" s="9"/>
      <c r="AE3773" s="9"/>
      <c r="AF3773" s="10"/>
      <c r="AG3773" s="11"/>
      <c r="AH3773" s="7"/>
      <c r="AI3773" s="7"/>
    </row>
    <row r="3774" spans="1:35" x14ac:dyDescent="0.2">
      <c r="A3774" s="7"/>
      <c r="B3774" s="8"/>
      <c r="C3774" s="8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9"/>
      <c r="AD3774" s="9"/>
      <c r="AE3774" s="9"/>
      <c r="AF3774" s="10"/>
      <c r="AG3774" s="11"/>
      <c r="AH3774" s="7"/>
      <c r="AI3774" s="7"/>
    </row>
    <row r="3775" spans="1:35" x14ac:dyDescent="0.2">
      <c r="A3775" s="7"/>
      <c r="B3775" s="8"/>
      <c r="C3775" s="8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9"/>
      <c r="AD3775" s="9"/>
      <c r="AE3775" s="9"/>
      <c r="AF3775" s="10"/>
      <c r="AG3775" s="11"/>
      <c r="AH3775" s="7"/>
      <c r="AI3775" s="7"/>
    </row>
    <row r="3776" spans="1:35" x14ac:dyDescent="0.2">
      <c r="A3776" s="7"/>
      <c r="B3776" s="8"/>
      <c r="C3776" s="8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9"/>
      <c r="AD3776" s="9"/>
      <c r="AE3776" s="9"/>
      <c r="AF3776" s="10"/>
      <c r="AG3776" s="11"/>
      <c r="AH3776" s="7"/>
      <c r="AI3776" s="7"/>
    </row>
    <row r="3777" spans="1:35" x14ac:dyDescent="0.2">
      <c r="A3777" s="7"/>
      <c r="B3777" s="8"/>
      <c r="C3777" s="8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9"/>
      <c r="AD3777" s="9"/>
      <c r="AE3777" s="9"/>
      <c r="AF3777" s="10"/>
      <c r="AG3777" s="11"/>
      <c r="AH3777" s="7"/>
      <c r="AI3777" s="7"/>
    </row>
    <row r="3778" spans="1:35" x14ac:dyDescent="0.2">
      <c r="A3778" s="7"/>
      <c r="B3778" s="8"/>
      <c r="C3778" s="8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9"/>
      <c r="AD3778" s="9"/>
      <c r="AE3778" s="9"/>
      <c r="AF3778" s="10"/>
      <c r="AG3778" s="11"/>
      <c r="AH3778" s="7"/>
      <c r="AI3778" s="7"/>
    </row>
    <row r="3779" spans="1:35" x14ac:dyDescent="0.2">
      <c r="A3779" s="7"/>
      <c r="B3779" s="8"/>
      <c r="C3779" s="8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9"/>
      <c r="AD3779" s="9"/>
      <c r="AE3779" s="9"/>
      <c r="AF3779" s="10"/>
      <c r="AG3779" s="11"/>
      <c r="AH3779" s="7"/>
      <c r="AI3779" s="7"/>
    </row>
    <row r="3780" spans="1:35" x14ac:dyDescent="0.2">
      <c r="A3780" s="7"/>
      <c r="B3780" s="8"/>
      <c r="C3780" s="8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9"/>
      <c r="AD3780" s="9"/>
      <c r="AE3780" s="9"/>
      <c r="AF3780" s="10"/>
      <c r="AG3780" s="11"/>
      <c r="AH3780" s="7"/>
      <c r="AI3780" s="7"/>
    </row>
    <row r="3781" spans="1:35" x14ac:dyDescent="0.2">
      <c r="A3781" s="7"/>
      <c r="B3781" s="8"/>
      <c r="C3781" s="8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9"/>
      <c r="AD3781" s="9"/>
      <c r="AE3781" s="9"/>
      <c r="AF3781" s="10"/>
      <c r="AG3781" s="11"/>
      <c r="AH3781" s="7"/>
      <c r="AI3781" s="7"/>
    </row>
    <row r="3782" spans="1:35" x14ac:dyDescent="0.2">
      <c r="A3782" s="7"/>
      <c r="B3782" s="8"/>
      <c r="C3782" s="8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9"/>
      <c r="AD3782" s="9"/>
      <c r="AE3782" s="9"/>
      <c r="AF3782" s="10"/>
      <c r="AG3782" s="11"/>
      <c r="AH3782" s="7"/>
      <c r="AI3782" s="7"/>
    </row>
    <row r="3783" spans="1:35" x14ac:dyDescent="0.2">
      <c r="A3783" s="7"/>
      <c r="B3783" s="8"/>
      <c r="C3783" s="8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9"/>
      <c r="AD3783" s="9"/>
      <c r="AE3783" s="9"/>
      <c r="AF3783" s="10"/>
      <c r="AG3783" s="11"/>
      <c r="AH3783" s="7"/>
      <c r="AI3783" s="7"/>
    </row>
    <row r="3784" spans="1:35" x14ac:dyDescent="0.2">
      <c r="A3784" s="7"/>
      <c r="B3784" s="8"/>
      <c r="C3784" s="8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9"/>
      <c r="AD3784" s="9"/>
      <c r="AE3784" s="9"/>
      <c r="AF3784" s="10"/>
      <c r="AG3784" s="11"/>
      <c r="AH3784" s="7"/>
      <c r="AI3784" s="7"/>
    </row>
    <row r="3785" spans="1:35" x14ac:dyDescent="0.2">
      <c r="A3785" s="7"/>
      <c r="B3785" s="8"/>
      <c r="C3785" s="8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9"/>
      <c r="AD3785" s="9"/>
      <c r="AE3785" s="9"/>
      <c r="AF3785" s="10"/>
      <c r="AG3785" s="11"/>
      <c r="AH3785" s="7"/>
      <c r="AI3785" s="7"/>
    </row>
    <row r="3786" spans="1:35" x14ac:dyDescent="0.2">
      <c r="A3786" s="7"/>
      <c r="B3786" s="8"/>
      <c r="C3786" s="8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9"/>
      <c r="AD3786" s="9"/>
      <c r="AE3786" s="9"/>
      <c r="AF3786" s="10"/>
      <c r="AG3786" s="11"/>
      <c r="AH3786" s="7"/>
      <c r="AI3786" s="7"/>
    </row>
    <row r="3787" spans="1:35" x14ac:dyDescent="0.2">
      <c r="A3787" s="7"/>
      <c r="B3787" s="8"/>
      <c r="C3787" s="8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9"/>
      <c r="AD3787" s="9"/>
      <c r="AE3787" s="9"/>
      <c r="AF3787" s="10"/>
      <c r="AG3787" s="11"/>
      <c r="AH3787" s="7"/>
      <c r="AI3787" s="7"/>
    </row>
    <row r="3788" spans="1:35" x14ac:dyDescent="0.2">
      <c r="A3788" s="7"/>
      <c r="B3788" s="8"/>
      <c r="C3788" s="8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9"/>
      <c r="AD3788" s="9"/>
      <c r="AE3788" s="9"/>
      <c r="AF3788" s="10"/>
      <c r="AG3788" s="11"/>
      <c r="AH3788" s="7"/>
      <c r="AI3788" s="7"/>
    </row>
    <row r="3789" spans="1:35" x14ac:dyDescent="0.2">
      <c r="A3789" s="7"/>
      <c r="B3789" s="8"/>
      <c r="C3789" s="8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9"/>
      <c r="AD3789" s="9"/>
      <c r="AE3789" s="9"/>
      <c r="AF3789" s="10"/>
      <c r="AG3789" s="11"/>
      <c r="AH3789" s="7"/>
      <c r="AI3789" s="7"/>
    </row>
    <row r="3790" spans="1:35" x14ac:dyDescent="0.2">
      <c r="A3790" s="7"/>
      <c r="B3790" s="8"/>
      <c r="C3790" s="8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9"/>
      <c r="AD3790" s="9"/>
      <c r="AE3790" s="9"/>
      <c r="AF3790" s="10"/>
      <c r="AG3790" s="11"/>
      <c r="AH3790" s="7"/>
      <c r="AI3790" s="7"/>
    </row>
    <row r="3791" spans="1:35" x14ac:dyDescent="0.2">
      <c r="A3791" s="7"/>
      <c r="B3791" s="8"/>
      <c r="C3791" s="8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9"/>
      <c r="AD3791" s="9"/>
      <c r="AE3791" s="9"/>
      <c r="AF3791" s="10"/>
      <c r="AG3791" s="11"/>
      <c r="AH3791" s="7"/>
      <c r="AI3791" s="7"/>
    </row>
    <row r="3792" spans="1:35" x14ac:dyDescent="0.2">
      <c r="A3792" s="7"/>
      <c r="B3792" s="8"/>
      <c r="C3792" s="8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9"/>
      <c r="AD3792" s="9"/>
      <c r="AE3792" s="9"/>
      <c r="AF3792" s="10"/>
      <c r="AG3792" s="11"/>
      <c r="AH3792" s="7"/>
      <c r="AI3792" s="7"/>
    </row>
    <row r="3793" spans="1:35" x14ac:dyDescent="0.2">
      <c r="A3793" s="7"/>
      <c r="B3793" s="8"/>
      <c r="C3793" s="8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9"/>
      <c r="AD3793" s="9"/>
      <c r="AE3793" s="9"/>
      <c r="AF3793" s="10"/>
      <c r="AG3793" s="11"/>
      <c r="AH3793" s="7"/>
      <c r="AI3793" s="7"/>
    </row>
    <row r="3794" spans="1:35" x14ac:dyDescent="0.2">
      <c r="A3794" s="7"/>
      <c r="B3794" s="8"/>
      <c r="C3794" s="8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9"/>
      <c r="AD3794" s="9"/>
      <c r="AE3794" s="9"/>
      <c r="AF3794" s="10"/>
      <c r="AG3794" s="11"/>
      <c r="AH3794" s="7"/>
      <c r="AI3794" s="7"/>
    </row>
    <row r="3795" spans="1:35" x14ac:dyDescent="0.2">
      <c r="A3795" s="7"/>
      <c r="B3795" s="8"/>
      <c r="C3795" s="8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9"/>
      <c r="AD3795" s="9"/>
      <c r="AE3795" s="9"/>
      <c r="AF3795" s="10"/>
      <c r="AG3795" s="11"/>
      <c r="AH3795" s="7"/>
      <c r="AI3795" s="7"/>
    </row>
    <row r="3796" spans="1:35" x14ac:dyDescent="0.2">
      <c r="A3796" s="7"/>
      <c r="B3796" s="8"/>
      <c r="C3796" s="8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9"/>
      <c r="AD3796" s="9"/>
      <c r="AE3796" s="9"/>
      <c r="AF3796" s="10"/>
      <c r="AG3796" s="11"/>
      <c r="AH3796" s="7"/>
      <c r="AI3796" s="7"/>
    </row>
    <row r="3797" spans="1:35" x14ac:dyDescent="0.2">
      <c r="A3797" s="7"/>
      <c r="B3797" s="8"/>
      <c r="C3797" s="8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9"/>
      <c r="AD3797" s="9"/>
      <c r="AE3797" s="9"/>
      <c r="AF3797" s="10"/>
      <c r="AG3797" s="11"/>
      <c r="AH3797" s="7"/>
      <c r="AI3797" s="7"/>
    </row>
    <row r="3798" spans="1:35" x14ac:dyDescent="0.2">
      <c r="A3798" s="7"/>
      <c r="B3798" s="8"/>
      <c r="C3798" s="8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9"/>
      <c r="AD3798" s="9"/>
      <c r="AE3798" s="9"/>
      <c r="AF3798" s="10"/>
      <c r="AG3798" s="11"/>
      <c r="AH3798" s="7"/>
      <c r="AI3798" s="7"/>
    </row>
    <row r="3799" spans="1:35" x14ac:dyDescent="0.2">
      <c r="A3799" s="7"/>
      <c r="B3799" s="8"/>
      <c r="C3799" s="8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9"/>
      <c r="AD3799" s="9"/>
      <c r="AE3799" s="9"/>
      <c r="AF3799" s="10"/>
      <c r="AG3799" s="11"/>
      <c r="AH3799" s="7"/>
      <c r="AI3799" s="7"/>
    </row>
    <row r="3800" spans="1:35" x14ac:dyDescent="0.2">
      <c r="A3800" s="7"/>
      <c r="B3800" s="8"/>
      <c r="C3800" s="8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9"/>
      <c r="AD3800" s="9"/>
      <c r="AE3800" s="9"/>
      <c r="AF3800" s="10"/>
      <c r="AG3800" s="11"/>
      <c r="AH3800" s="7"/>
      <c r="AI3800" s="7"/>
    </row>
    <row r="3801" spans="1:35" x14ac:dyDescent="0.2">
      <c r="A3801" s="7"/>
      <c r="B3801" s="8"/>
      <c r="C3801" s="8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9"/>
      <c r="AD3801" s="9"/>
      <c r="AE3801" s="9"/>
      <c r="AF3801" s="10"/>
      <c r="AG3801" s="11"/>
      <c r="AH3801" s="7"/>
      <c r="AI3801" s="7"/>
    </row>
    <row r="3802" spans="1:35" x14ac:dyDescent="0.2">
      <c r="A3802" s="7"/>
      <c r="B3802" s="8"/>
      <c r="C3802" s="8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9"/>
      <c r="AD3802" s="9"/>
      <c r="AE3802" s="9"/>
      <c r="AF3802" s="10"/>
      <c r="AG3802" s="11"/>
      <c r="AH3802" s="7"/>
      <c r="AI3802" s="7"/>
    </row>
    <row r="3803" spans="1:35" x14ac:dyDescent="0.2">
      <c r="A3803" s="7"/>
      <c r="B3803" s="8"/>
      <c r="C3803" s="8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9"/>
      <c r="AD3803" s="9"/>
      <c r="AE3803" s="9"/>
      <c r="AF3803" s="10"/>
      <c r="AG3803" s="11"/>
      <c r="AH3803" s="7"/>
      <c r="AI3803" s="7"/>
    </row>
    <row r="3804" spans="1:35" x14ac:dyDescent="0.2">
      <c r="A3804" s="7"/>
      <c r="B3804" s="8"/>
      <c r="C3804" s="8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9"/>
      <c r="AD3804" s="9"/>
      <c r="AE3804" s="9"/>
      <c r="AF3804" s="10"/>
      <c r="AG3804" s="11"/>
      <c r="AH3804" s="7"/>
      <c r="AI3804" s="7"/>
    </row>
    <row r="3805" spans="1:35" x14ac:dyDescent="0.2">
      <c r="A3805" s="7"/>
      <c r="B3805" s="8"/>
      <c r="C3805" s="8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9"/>
      <c r="AD3805" s="9"/>
      <c r="AE3805" s="9"/>
      <c r="AF3805" s="10"/>
      <c r="AG3805" s="11"/>
      <c r="AH3805" s="7"/>
      <c r="AI3805" s="7"/>
    </row>
    <row r="3806" spans="1:35" x14ac:dyDescent="0.2">
      <c r="A3806" s="7"/>
      <c r="B3806" s="8"/>
      <c r="C3806" s="8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9"/>
      <c r="AD3806" s="9"/>
      <c r="AE3806" s="9"/>
      <c r="AF3806" s="10"/>
      <c r="AG3806" s="11"/>
      <c r="AH3806" s="7"/>
      <c r="AI3806" s="7"/>
    </row>
    <row r="3807" spans="1:35" x14ac:dyDescent="0.2">
      <c r="A3807" s="7"/>
      <c r="B3807" s="8"/>
      <c r="C3807" s="8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9"/>
      <c r="AD3807" s="9"/>
      <c r="AE3807" s="9"/>
      <c r="AF3807" s="10"/>
      <c r="AG3807" s="11"/>
      <c r="AH3807" s="7"/>
      <c r="AI3807" s="7"/>
    </row>
    <row r="3808" spans="1:35" x14ac:dyDescent="0.2">
      <c r="A3808" s="7"/>
      <c r="B3808" s="8"/>
      <c r="C3808" s="8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9"/>
      <c r="AD3808" s="9"/>
      <c r="AE3808" s="9"/>
      <c r="AF3808" s="10"/>
      <c r="AG3808" s="11"/>
      <c r="AH3808" s="7"/>
      <c r="AI3808" s="7"/>
    </row>
    <row r="3809" spans="1:35" x14ac:dyDescent="0.2">
      <c r="A3809" s="7"/>
      <c r="B3809" s="8"/>
      <c r="C3809" s="8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9"/>
      <c r="AD3809" s="9"/>
      <c r="AE3809" s="9"/>
      <c r="AF3809" s="10"/>
      <c r="AG3809" s="11"/>
      <c r="AH3809" s="7"/>
      <c r="AI3809" s="7"/>
    </row>
    <row r="3810" spans="1:35" x14ac:dyDescent="0.2">
      <c r="A3810" s="7"/>
      <c r="B3810" s="8"/>
      <c r="C3810" s="8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9"/>
      <c r="AD3810" s="9"/>
      <c r="AE3810" s="9"/>
      <c r="AF3810" s="10"/>
      <c r="AG3810" s="11"/>
      <c r="AH3810" s="7"/>
      <c r="AI3810" s="7"/>
    </row>
    <row r="3811" spans="1:35" x14ac:dyDescent="0.2">
      <c r="A3811" s="7"/>
      <c r="B3811" s="8"/>
      <c r="C3811" s="8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9"/>
      <c r="AD3811" s="9"/>
      <c r="AE3811" s="9"/>
      <c r="AF3811" s="10"/>
      <c r="AG3811" s="11"/>
      <c r="AH3811" s="7"/>
      <c r="AI3811" s="7"/>
    </row>
    <row r="3812" spans="1:35" x14ac:dyDescent="0.2">
      <c r="A3812" s="7"/>
      <c r="B3812" s="8"/>
      <c r="C3812" s="8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9"/>
      <c r="AD3812" s="9"/>
      <c r="AE3812" s="9"/>
      <c r="AF3812" s="10"/>
      <c r="AG3812" s="11"/>
      <c r="AH3812" s="7"/>
      <c r="AI3812" s="7"/>
    </row>
    <row r="3813" spans="1:35" x14ac:dyDescent="0.2">
      <c r="A3813" s="7"/>
      <c r="B3813" s="8"/>
      <c r="C3813" s="8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9"/>
      <c r="AD3813" s="9"/>
      <c r="AE3813" s="9"/>
      <c r="AF3813" s="10"/>
      <c r="AG3813" s="11"/>
      <c r="AH3813" s="7"/>
      <c r="AI3813" s="7"/>
    </row>
    <row r="3814" spans="1:35" x14ac:dyDescent="0.2">
      <c r="A3814" s="7"/>
      <c r="B3814" s="8"/>
      <c r="C3814" s="8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9"/>
      <c r="AD3814" s="9"/>
      <c r="AE3814" s="9"/>
      <c r="AF3814" s="10"/>
      <c r="AG3814" s="11"/>
      <c r="AH3814" s="7"/>
      <c r="AI3814" s="7"/>
    </row>
    <row r="3815" spans="1:35" x14ac:dyDescent="0.2">
      <c r="A3815" s="7"/>
      <c r="B3815" s="8"/>
      <c r="C3815" s="8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9"/>
      <c r="AD3815" s="9"/>
      <c r="AE3815" s="9"/>
      <c r="AF3815" s="10"/>
      <c r="AG3815" s="11"/>
      <c r="AH3815" s="7"/>
      <c r="AI3815" s="7"/>
    </row>
    <row r="3816" spans="1:35" x14ac:dyDescent="0.2">
      <c r="A3816" s="7"/>
      <c r="B3816" s="8"/>
      <c r="C3816" s="8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9"/>
      <c r="AD3816" s="9"/>
      <c r="AE3816" s="9"/>
      <c r="AF3816" s="10"/>
      <c r="AG3816" s="11"/>
      <c r="AH3816" s="7"/>
      <c r="AI3816" s="7"/>
    </row>
    <row r="3817" spans="1:35" x14ac:dyDescent="0.2">
      <c r="A3817" s="7"/>
      <c r="B3817" s="8"/>
      <c r="C3817" s="8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9"/>
      <c r="AD3817" s="9"/>
      <c r="AE3817" s="9"/>
      <c r="AF3817" s="10"/>
      <c r="AG3817" s="11"/>
      <c r="AH3817" s="7"/>
      <c r="AI3817" s="7"/>
    </row>
    <row r="3818" spans="1:35" x14ac:dyDescent="0.2">
      <c r="A3818" s="7"/>
      <c r="B3818" s="8"/>
      <c r="C3818" s="8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9"/>
      <c r="AD3818" s="9"/>
      <c r="AE3818" s="9"/>
      <c r="AF3818" s="10"/>
      <c r="AG3818" s="11"/>
      <c r="AH3818" s="7"/>
      <c r="AI3818" s="7"/>
    </row>
    <row r="3819" spans="1:35" x14ac:dyDescent="0.2">
      <c r="A3819" s="7"/>
      <c r="B3819" s="8"/>
      <c r="C3819" s="8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9"/>
      <c r="AD3819" s="9"/>
      <c r="AE3819" s="9"/>
      <c r="AF3819" s="10"/>
      <c r="AG3819" s="11"/>
      <c r="AH3819" s="7"/>
      <c r="AI3819" s="7"/>
    </row>
    <row r="3820" spans="1:35" x14ac:dyDescent="0.2">
      <c r="A3820" s="7"/>
      <c r="B3820" s="8"/>
      <c r="C3820" s="8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9"/>
      <c r="AD3820" s="9"/>
      <c r="AE3820" s="9"/>
      <c r="AF3820" s="10"/>
      <c r="AG3820" s="11"/>
      <c r="AH3820" s="7"/>
      <c r="AI3820" s="7"/>
    </row>
    <row r="3821" spans="1:35" x14ac:dyDescent="0.2">
      <c r="A3821" s="7"/>
      <c r="B3821" s="8"/>
      <c r="C3821" s="8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9"/>
      <c r="AD3821" s="9"/>
      <c r="AE3821" s="9"/>
      <c r="AF3821" s="10"/>
      <c r="AG3821" s="11"/>
      <c r="AH3821" s="7"/>
      <c r="AI3821" s="7"/>
    </row>
    <row r="3822" spans="1:35" x14ac:dyDescent="0.2">
      <c r="A3822" s="7"/>
      <c r="B3822" s="8"/>
      <c r="C3822" s="8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9"/>
      <c r="AD3822" s="9"/>
      <c r="AE3822" s="9"/>
      <c r="AF3822" s="10"/>
      <c r="AG3822" s="11"/>
      <c r="AH3822" s="7"/>
      <c r="AI3822" s="7"/>
    </row>
    <row r="3823" spans="1:35" x14ac:dyDescent="0.2">
      <c r="A3823" s="7"/>
      <c r="B3823" s="8"/>
      <c r="C3823" s="8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9"/>
      <c r="AD3823" s="9"/>
      <c r="AE3823" s="9"/>
      <c r="AF3823" s="10"/>
      <c r="AG3823" s="11"/>
      <c r="AH3823" s="7"/>
      <c r="AI3823" s="7"/>
    </row>
    <row r="3824" spans="1:35" x14ac:dyDescent="0.2">
      <c r="A3824" s="7"/>
      <c r="B3824" s="8"/>
      <c r="C3824" s="8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9"/>
      <c r="AD3824" s="9"/>
      <c r="AE3824" s="9"/>
      <c r="AF3824" s="10"/>
      <c r="AG3824" s="11"/>
      <c r="AH3824" s="7"/>
      <c r="AI3824" s="7"/>
    </row>
    <row r="3825" spans="1:35" x14ac:dyDescent="0.2">
      <c r="A3825" s="7"/>
      <c r="B3825" s="8"/>
      <c r="C3825" s="8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9"/>
      <c r="AD3825" s="9"/>
      <c r="AE3825" s="9"/>
      <c r="AF3825" s="10"/>
      <c r="AG3825" s="11"/>
      <c r="AH3825" s="7"/>
      <c r="AI3825" s="7"/>
    </row>
    <row r="3826" spans="1:35" x14ac:dyDescent="0.2">
      <c r="A3826" s="7"/>
      <c r="B3826" s="8"/>
      <c r="C3826" s="8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9"/>
      <c r="AD3826" s="9"/>
      <c r="AE3826" s="9"/>
      <c r="AF3826" s="10"/>
      <c r="AG3826" s="11"/>
      <c r="AH3826" s="7"/>
      <c r="AI3826" s="7"/>
    </row>
    <row r="3827" spans="1:35" x14ac:dyDescent="0.2">
      <c r="A3827" s="7"/>
      <c r="B3827" s="8"/>
      <c r="C3827" s="8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9"/>
      <c r="AD3827" s="9"/>
      <c r="AE3827" s="9"/>
      <c r="AF3827" s="10"/>
      <c r="AG3827" s="11"/>
      <c r="AH3827" s="7"/>
      <c r="AI3827" s="7"/>
    </row>
    <row r="3828" spans="1:35" x14ac:dyDescent="0.2">
      <c r="A3828" s="7"/>
      <c r="B3828" s="8"/>
      <c r="C3828" s="8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9"/>
      <c r="AD3828" s="9"/>
      <c r="AE3828" s="9"/>
      <c r="AF3828" s="10"/>
      <c r="AG3828" s="11"/>
      <c r="AH3828" s="7"/>
      <c r="AI3828" s="7"/>
    </row>
    <row r="3829" spans="1:35" x14ac:dyDescent="0.2">
      <c r="A3829" s="7"/>
      <c r="B3829" s="8"/>
      <c r="C3829" s="8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9"/>
      <c r="AD3829" s="9"/>
      <c r="AE3829" s="9"/>
      <c r="AF3829" s="10"/>
      <c r="AG3829" s="11"/>
      <c r="AH3829" s="7"/>
      <c r="AI3829" s="7"/>
    </row>
    <row r="3830" spans="1:35" x14ac:dyDescent="0.2">
      <c r="A3830" s="7"/>
      <c r="B3830" s="8"/>
      <c r="C3830" s="8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9"/>
      <c r="AD3830" s="9"/>
      <c r="AE3830" s="9"/>
      <c r="AF3830" s="10"/>
      <c r="AG3830" s="11"/>
      <c r="AH3830" s="7"/>
      <c r="AI3830" s="7"/>
    </row>
    <row r="3831" spans="1:35" x14ac:dyDescent="0.2">
      <c r="A3831" s="7"/>
      <c r="B3831" s="8"/>
      <c r="C3831" s="8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9"/>
      <c r="AD3831" s="9"/>
      <c r="AE3831" s="9"/>
      <c r="AF3831" s="10"/>
      <c r="AG3831" s="11"/>
      <c r="AH3831" s="7"/>
      <c r="AI3831" s="7"/>
    </row>
    <row r="3832" spans="1:35" x14ac:dyDescent="0.2">
      <c r="A3832" s="7"/>
      <c r="B3832" s="8"/>
      <c r="C3832" s="8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9"/>
      <c r="AD3832" s="9"/>
      <c r="AE3832" s="9"/>
      <c r="AF3832" s="10"/>
      <c r="AG3832" s="11"/>
      <c r="AH3832" s="7"/>
      <c r="AI3832" s="7"/>
    </row>
    <row r="3833" spans="1:35" x14ac:dyDescent="0.2">
      <c r="A3833" s="7"/>
      <c r="B3833" s="8"/>
      <c r="C3833" s="8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9"/>
      <c r="AD3833" s="9"/>
      <c r="AE3833" s="9"/>
      <c r="AF3833" s="10"/>
      <c r="AG3833" s="11"/>
      <c r="AH3833" s="7"/>
      <c r="AI3833" s="7"/>
    </row>
    <row r="3834" spans="1:35" x14ac:dyDescent="0.2">
      <c r="A3834" s="7"/>
      <c r="B3834" s="8"/>
      <c r="C3834" s="8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9"/>
      <c r="AD3834" s="9"/>
      <c r="AE3834" s="9"/>
      <c r="AF3834" s="10"/>
      <c r="AG3834" s="11"/>
      <c r="AH3834" s="7"/>
      <c r="AI3834" s="7"/>
    </row>
    <row r="3835" spans="1:35" x14ac:dyDescent="0.2">
      <c r="A3835" s="7"/>
      <c r="B3835" s="8"/>
      <c r="C3835" s="8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9"/>
      <c r="AD3835" s="9"/>
      <c r="AE3835" s="9"/>
      <c r="AF3835" s="10"/>
      <c r="AG3835" s="11"/>
      <c r="AH3835" s="7"/>
      <c r="AI3835" s="7"/>
    </row>
    <row r="3836" spans="1:35" x14ac:dyDescent="0.2">
      <c r="A3836" s="7"/>
      <c r="B3836" s="8"/>
      <c r="C3836" s="8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9"/>
      <c r="AD3836" s="9"/>
      <c r="AE3836" s="9"/>
      <c r="AF3836" s="10"/>
      <c r="AG3836" s="11"/>
      <c r="AH3836" s="7"/>
      <c r="AI3836" s="7"/>
    </row>
    <row r="3837" spans="1:35" x14ac:dyDescent="0.2">
      <c r="A3837" s="7"/>
      <c r="B3837" s="8"/>
      <c r="C3837" s="8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9"/>
      <c r="AD3837" s="9"/>
      <c r="AE3837" s="9"/>
      <c r="AF3837" s="10"/>
      <c r="AG3837" s="11"/>
      <c r="AH3837" s="7"/>
      <c r="AI3837" s="7"/>
    </row>
    <row r="3838" spans="1:35" x14ac:dyDescent="0.2">
      <c r="A3838" s="7"/>
      <c r="B3838" s="8"/>
      <c r="C3838" s="8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9"/>
      <c r="AD3838" s="9"/>
      <c r="AE3838" s="9"/>
      <c r="AF3838" s="10"/>
      <c r="AG3838" s="11"/>
      <c r="AH3838" s="7"/>
      <c r="AI3838" s="7"/>
    </row>
    <row r="3839" spans="1:35" x14ac:dyDescent="0.2">
      <c r="A3839" s="7"/>
      <c r="B3839" s="8"/>
      <c r="C3839" s="8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9"/>
      <c r="AD3839" s="9"/>
      <c r="AE3839" s="9"/>
      <c r="AF3839" s="10"/>
      <c r="AG3839" s="11"/>
      <c r="AH3839" s="7"/>
      <c r="AI3839" s="7"/>
    </row>
    <row r="3840" spans="1:35" x14ac:dyDescent="0.2">
      <c r="A3840" s="7"/>
      <c r="B3840" s="8"/>
      <c r="C3840" s="8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9"/>
      <c r="AD3840" s="9"/>
      <c r="AE3840" s="9"/>
      <c r="AF3840" s="10"/>
      <c r="AG3840" s="11"/>
      <c r="AH3840" s="7"/>
      <c r="AI3840" s="7"/>
    </row>
    <row r="3841" spans="1:35" x14ac:dyDescent="0.2">
      <c r="A3841" s="7"/>
      <c r="B3841" s="8"/>
      <c r="C3841" s="8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9"/>
      <c r="AD3841" s="9"/>
      <c r="AE3841" s="9"/>
      <c r="AF3841" s="10"/>
      <c r="AG3841" s="11"/>
      <c r="AH3841" s="7"/>
      <c r="AI3841" s="7"/>
    </row>
    <row r="3842" spans="1:35" x14ac:dyDescent="0.2">
      <c r="A3842" s="7"/>
      <c r="B3842" s="8"/>
      <c r="C3842" s="8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9"/>
      <c r="AD3842" s="9"/>
      <c r="AE3842" s="9"/>
      <c r="AF3842" s="10"/>
      <c r="AG3842" s="11"/>
      <c r="AH3842" s="7"/>
      <c r="AI3842" s="7"/>
    </row>
    <row r="3843" spans="1:35" x14ac:dyDescent="0.2">
      <c r="A3843" s="7"/>
      <c r="B3843" s="8"/>
      <c r="C3843" s="8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9"/>
      <c r="AD3843" s="9"/>
      <c r="AE3843" s="9"/>
      <c r="AF3843" s="10"/>
      <c r="AG3843" s="11"/>
      <c r="AH3843" s="7"/>
      <c r="AI3843" s="7"/>
    </row>
    <row r="3844" spans="1:35" x14ac:dyDescent="0.2">
      <c r="A3844" s="7"/>
      <c r="B3844" s="8"/>
      <c r="C3844" s="8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9"/>
      <c r="AD3844" s="9"/>
      <c r="AE3844" s="9"/>
      <c r="AF3844" s="10"/>
      <c r="AG3844" s="11"/>
      <c r="AH3844" s="7"/>
      <c r="AI3844" s="7"/>
    </row>
    <row r="3845" spans="1:35" x14ac:dyDescent="0.2">
      <c r="A3845" s="7"/>
      <c r="B3845" s="8"/>
      <c r="C3845" s="8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9"/>
      <c r="AD3845" s="9"/>
      <c r="AE3845" s="9"/>
      <c r="AF3845" s="10"/>
      <c r="AG3845" s="11"/>
      <c r="AH3845" s="7"/>
      <c r="AI3845" s="7"/>
    </row>
    <row r="3846" spans="1:35" x14ac:dyDescent="0.2">
      <c r="A3846" s="7"/>
      <c r="B3846" s="8"/>
      <c r="C3846" s="8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9"/>
      <c r="AD3846" s="9"/>
      <c r="AE3846" s="9"/>
      <c r="AF3846" s="10"/>
      <c r="AG3846" s="11"/>
      <c r="AH3846" s="7"/>
      <c r="AI3846" s="7"/>
    </row>
    <row r="3847" spans="1:35" x14ac:dyDescent="0.2">
      <c r="A3847" s="7"/>
      <c r="B3847" s="8"/>
      <c r="C3847" s="8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9"/>
      <c r="AD3847" s="9"/>
      <c r="AE3847" s="9"/>
      <c r="AF3847" s="10"/>
      <c r="AG3847" s="11"/>
      <c r="AH3847" s="7"/>
      <c r="AI3847" s="7"/>
    </row>
    <row r="3848" spans="1:35" x14ac:dyDescent="0.2">
      <c r="A3848" s="7"/>
      <c r="B3848" s="8"/>
      <c r="C3848" s="8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9"/>
      <c r="AD3848" s="9"/>
      <c r="AE3848" s="9"/>
      <c r="AF3848" s="10"/>
      <c r="AG3848" s="11"/>
      <c r="AH3848" s="7"/>
      <c r="AI3848" s="7"/>
    </row>
    <row r="3849" spans="1:35" x14ac:dyDescent="0.2">
      <c r="A3849" s="7"/>
      <c r="B3849" s="8"/>
      <c r="C3849" s="8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9"/>
      <c r="AD3849" s="9"/>
      <c r="AE3849" s="9"/>
      <c r="AF3849" s="10"/>
      <c r="AG3849" s="11"/>
      <c r="AH3849" s="7"/>
      <c r="AI3849" s="7"/>
    </row>
    <row r="3850" spans="1:35" x14ac:dyDescent="0.2">
      <c r="A3850" s="7"/>
      <c r="B3850" s="8"/>
      <c r="C3850" s="8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9"/>
      <c r="AD3850" s="9"/>
      <c r="AE3850" s="9"/>
      <c r="AF3850" s="10"/>
      <c r="AG3850" s="11"/>
      <c r="AH3850" s="7"/>
      <c r="AI3850" s="7"/>
    </row>
    <row r="3851" spans="1:35" x14ac:dyDescent="0.2">
      <c r="A3851" s="7"/>
      <c r="B3851" s="8"/>
      <c r="C3851" s="8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9"/>
      <c r="AD3851" s="9"/>
      <c r="AE3851" s="9"/>
      <c r="AF3851" s="10"/>
      <c r="AG3851" s="11"/>
      <c r="AH3851" s="7"/>
      <c r="AI3851" s="7"/>
    </row>
    <row r="3852" spans="1:35" x14ac:dyDescent="0.2">
      <c r="A3852" s="7"/>
      <c r="B3852" s="8"/>
      <c r="C3852" s="8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9"/>
      <c r="AD3852" s="9"/>
      <c r="AE3852" s="9"/>
      <c r="AF3852" s="10"/>
      <c r="AG3852" s="11"/>
      <c r="AH3852" s="7"/>
      <c r="AI3852" s="7"/>
    </row>
    <row r="3853" spans="1:35" x14ac:dyDescent="0.2">
      <c r="A3853" s="7"/>
      <c r="B3853" s="8"/>
      <c r="C3853" s="8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9"/>
      <c r="AD3853" s="9"/>
      <c r="AE3853" s="9"/>
      <c r="AF3853" s="10"/>
      <c r="AG3853" s="11"/>
      <c r="AH3853" s="7"/>
      <c r="AI3853" s="7"/>
    </row>
    <row r="3854" spans="1:35" x14ac:dyDescent="0.2">
      <c r="A3854" s="7"/>
      <c r="B3854" s="8"/>
      <c r="C3854" s="8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9"/>
      <c r="AD3854" s="9"/>
      <c r="AE3854" s="9"/>
      <c r="AF3854" s="10"/>
      <c r="AG3854" s="11"/>
      <c r="AH3854" s="7"/>
      <c r="AI3854" s="7"/>
    </row>
    <row r="3855" spans="1:35" x14ac:dyDescent="0.2">
      <c r="A3855" s="7"/>
      <c r="B3855" s="8"/>
      <c r="C3855" s="8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9"/>
      <c r="AD3855" s="9"/>
      <c r="AE3855" s="9"/>
      <c r="AF3855" s="10"/>
      <c r="AG3855" s="11"/>
      <c r="AH3855" s="7"/>
      <c r="AI3855" s="7"/>
    </row>
    <row r="3856" spans="1:35" x14ac:dyDescent="0.2">
      <c r="A3856" s="7"/>
      <c r="B3856" s="8"/>
      <c r="C3856" s="8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9"/>
      <c r="AD3856" s="9"/>
      <c r="AE3856" s="9"/>
      <c r="AF3856" s="10"/>
      <c r="AG3856" s="11"/>
      <c r="AH3856" s="7"/>
      <c r="AI3856" s="7"/>
    </row>
    <row r="3857" spans="1:35" x14ac:dyDescent="0.2">
      <c r="A3857" s="7"/>
      <c r="B3857" s="8"/>
      <c r="C3857" s="8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9"/>
      <c r="AD3857" s="9"/>
      <c r="AE3857" s="9"/>
      <c r="AF3857" s="10"/>
      <c r="AG3857" s="11"/>
      <c r="AH3857" s="7"/>
      <c r="AI3857" s="7"/>
    </row>
    <row r="3858" spans="1:35" x14ac:dyDescent="0.2">
      <c r="A3858" s="7"/>
      <c r="B3858" s="8"/>
      <c r="C3858" s="8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9"/>
      <c r="AD3858" s="9"/>
      <c r="AE3858" s="9"/>
      <c r="AF3858" s="10"/>
      <c r="AG3858" s="11"/>
      <c r="AH3858" s="7"/>
      <c r="AI3858" s="7"/>
    </row>
    <row r="3859" spans="1:35" x14ac:dyDescent="0.2">
      <c r="A3859" s="7"/>
      <c r="B3859" s="8"/>
      <c r="C3859" s="8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9"/>
      <c r="AD3859" s="9"/>
      <c r="AE3859" s="9"/>
      <c r="AF3859" s="10"/>
      <c r="AG3859" s="11"/>
      <c r="AH3859" s="7"/>
      <c r="AI3859" s="7"/>
    </row>
    <row r="3860" spans="1:35" x14ac:dyDescent="0.2">
      <c r="A3860" s="7"/>
      <c r="B3860" s="8"/>
      <c r="C3860" s="8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9"/>
      <c r="AD3860" s="9"/>
      <c r="AE3860" s="9"/>
      <c r="AF3860" s="10"/>
      <c r="AG3860" s="11"/>
      <c r="AH3860" s="7"/>
      <c r="AI3860" s="7"/>
    </row>
    <row r="3861" spans="1:35" x14ac:dyDescent="0.2">
      <c r="A3861" s="7"/>
      <c r="B3861" s="8"/>
      <c r="C3861" s="8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9"/>
      <c r="AD3861" s="9"/>
      <c r="AE3861" s="9"/>
      <c r="AF3861" s="10"/>
      <c r="AG3861" s="11"/>
      <c r="AH3861" s="7"/>
      <c r="AI3861" s="7"/>
    </row>
    <row r="3862" spans="1:35" x14ac:dyDescent="0.2">
      <c r="A3862" s="7"/>
      <c r="B3862" s="8"/>
      <c r="C3862" s="8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9"/>
      <c r="AD3862" s="9"/>
      <c r="AE3862" s="9"/>
      <c r="AF3862" s="10"/>
      <c r="AG3862" s="11"/>
      <c r="AH3862" s="7"/>
      <c r="AI3862" s="7"/>
    </row>
    <row r="3863" spans="1:35" x14ac:dyDescent="0.2">
      <c r="A3863" s="7"/>
      <c r="B3863" s="8"/>
      <c r="C3863" s="8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9"/>
      <c r="AD3863" s="9"/>
      <c r="AE3863" s="9"/>
      <c r="AF3863" s="10"/>
      <c r="AG3863" s="11"/>
      <c r="AH3863" s="7"/>
      <c r="AI3863" s="7"/>
    </row>
    <row r="3864" spans="1:35" x14ac:dyDescent="0.2">
      <c r="A3864" s="7"/>
      <c r="B3864" s="8"/>
      <c r="C3864" s="8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9"/>
      <c r="AD3864" s="9"/>
      <c r="AE3864" s="9"/>
      <c r="AF3864" s="10"/>
      <c r="AG3864" s="11"/>
      <c r="AH3864" s="7"/>
      <c r="AI3864" s="7"/>
    </row>
    <row r="3865" spans="1:35" x14ac:dyDescent="0.2">
      <c r="A3865" s="7"/>
      <c r="B3865" s="8"/>
      <c r="C3865" s="8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9"/>
      <c r="AD3865" s="9"/>
      <c r="AE3865" s="9"/>
      <c r="AF3865" s="10"/>
      <c r="AG3865" s="11"/>
      <c r="AH3865" s="7"/>
      <c r="AI3865" s="7"/>
    </row>
    <row r="3866" spans="1:35" x14ac:dyDescent="0.2">
      <c r="A3866" s="7"/>
      <c r="B3866" s="8"/>
      <c r="C3866" s="8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9"/>
      <c r="AD3866" s="9"/>
      <c r="AE3866" s="9"/>
      <c r="AF3866" s="10"/>
      <c r="AG3866" s="11"/>
      <c r="AH3866" s="7"/>
      <c r="AI3866" s="7"/>
    </row>
    <row r="3867" spans="1:35" x14ac:dyDescent="0.2">
      <c r="A3867" s="7"/>
      <c r="B3867" s="8"/>
      <c r="C3867" s="8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9"/>
      <c r="AD3867" s="9"/>
      <c r="AE3867" s="9"/>
      <c r="AF3867" s="10"/>
      <c r="AG3867" s="11"/>
      <c r="AH3867" s="7"/>
      <c r="AI3867" s="7"/>
    </row>
    <row r="3868" spans="1:35" x14ac:dyDescent="0.2">
      <c r="A3868" s="7"/>
      <c r="B3868" s="8"/>
      <c r="C3868" s="8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9"/>
      <c r="AD3868" s="9"/>
      <c r="AE3868" s="9"/>
      <c r="AF3868" s="10"/>
      <c r="AG3868" s="11"/>
      <c r="AH3868" s="7"/>
      <c r="AI3868" s="7"/>
    </row>
    <row r="3869" spans="1:35" x14ac:dyDescent="0.2">
      <c r="A3869" s="7"/>
      <c r="B3869" s="8"/>
      <c r="C3869" s="8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9"/>
      <c r="AD3869" s="9"/>
      <c r="AE3869" s="9"/>
      <c r="AF3869" s="10"/>
      <c r="AG3869" s="11"/>
      <c r="AH3869" s="7"/>
      <c r="AI3869" s="7"/>
    </row>
    <row r="3870" spans="1:35" x14ac:dyDescent="0.2">
      <c r="A3870" s="7"/>
      <c r="B3870" s="8"/>
      <c r="C3870" s="8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9"/>
      <c r="AD3870" s="9"/>
      <c r="AE3870" s="9"/>
      <c r="AF3870" s="10"/>
      <c r="AG3870" s="11"/>
      <c r="AH3870" s="7"/>
      <c r="AI3870" s="7"/>
    </row>
    <row r="3871" spans="1:35" x14ac:dyDescent="0.2">
      <c r="A3871" s="7"/>
      <c r="B3871" s="8"/>
      <c r="C3871" s="8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9"/>
      <c r="AD3871" s="9"/>
      <c r="AE3871" s="9"/>
      <c r="AF3871" s="10"/>
      <c r="AG3871" s="11"/>
      <c r="AH3871" s="7"/>
      <c r="AI3871" s="7"/>
    </row>
    <row r="3872" spans="1:35" x14ac:dyDescent="0.2">
      <c r="A3872" s="7"/>
      <c r="B3872" s="8"/>
      <c r="C3872" s="8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9"/>
      <c r="AD3872" s="9"/>
      <c r="AE3872" s="9"/>
      <c r="AF3872" s="10"/>
      <c r="AG3872" s="11"/>
      <c r="AH3872" s="7"/>
      <c r="AI3872" s="7"/>
    </row>
    <row r="3873" spans="1:35" x14ac:dyDescent="0.2">
      <c r="A3873" s="7"/>
      <c r="B3873" s="8"/>
      <c r="C3873" s="8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9"/>
      <c r="AD3873" s="9"/>
      <c r="AE3873" s="9"/>
      <c r="AF3873" s="10"/>
      <c r="AG3873" s="11"/>
      <c r="AH3873" s="7"/>
      <c r="AI3873" s="7"/>
    </row>
    <row r="3874" spans="1:35" x14ac:dyDescent="0.2">
      <c r="A3874" s="7"/>
      <c r="B3874" s="8"/>
      <c r="C3874" s="8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9"/>
      <c r="AD3874" s="9"/>
      <c r="AE3874" s="9"/>
      <c r="AF3874" s="10"/>
      <c r="AG3874" s="11"/>
      <c r="AH3874" s="7"/>
      <c r="AI3874" s="7"/>
    </row>
    <row r="3875" spans="1:35" x14ac:dyDescent="0.2">
      <c r="A3875" s="7"/>
      <c r="B3875" s="8"/>
      <c r="C3875" s="8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9"/>
      <c r="AD3875" s="9"/>
      <c r="AE3875" s="9"/>
      <c r="AF3875" s="10"/>
      <c r="AG3875" s="11"/>
      <c r="AH3875" s="7"/>
      <c r="AI3875" s="7"/>
    </row>
    <row r="3876" spans="1:35" x14ac:dyDescent="0.2">
      <c r="A3876" s="7"/>
      <c r="B3876" s="8"/>
      <c r="C3876" s="8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9"/>
      <c r="AD3876" s="9"/>
      <c r="AE3876" s="9"/>
      <c r="AF3876" s="10"/>
      <c r="AG3876" s="11"/>
      <c r="AH3876" s="7"/>
      <c r="AI3876" s="7"/>
    </row>
    <row r="3877" spans="1:35" x14ac:dyDescent="0.2">
      <c r="A3877" s="7"/>
      <c r="B3877" s="8"/>
      <c r="C3877" s="8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9"/>
      <c r="AD3877" s="9"/>
      <c r="AE3877" s="9"/>
      <c r="AF3877" s="10"/>
      <c r="AG3877" s="11"/>
      <c r="AH3877" s="7"/>
      <c r="AI3877" s="7"/>
    </row>
    <row r="3878" spans="1:35" x14ac:dyDescent="0.2">
      <c r="A3878" s="7"/>
      <c r="B3878" s="8"/>
      <c r="C3878" s="8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9"/>
      <c r="AD3878" s="9"/>
      <c r="AE3878" s="9"/>
      <c r="AF3878" s="10"/>
      <c r="AG3878" s="11"/>
      <c r="AH3878" s="7"/>
      <c r="AI3878" s="7"/>
    </row>
    <row r="3879" spans="1:35" x14ac:dyDescent="0.2">
      <c r="A3879" s="7"/>
      <c r="B3879" s="8"/>
      <c r="C3879" s="8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9"/>
      <c r="AD3879" s="9"/>
      <c r="AE3879" s="9"/>
      <c r="AF3879" s="10"/>
      <c r="AG3879" s="11"/>
      <c r="AH3879" s="7"/>
      <c r="AI3879" s="7"/>
    </row>
    <row r="3880" spans="1:35" x14ac:dyDescent="0.2">
      <c r="A3880" s="7"/>
      <c r="B3880" s="8"/>
      <c r="C3880" s="8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9"/>
      <c r="AD3880" s="9"/>
      <c r="AE3880" s="9"/>
      <c r="AF3880" s="10"/>
      <c r="AG3880" s="11"/>
      <c r="AH3880" s="7"/>
      <c r="AI3880" s="7"/>
    </row>
    <row r="3881" spans="1:35" x14ac:dyDescent="0.2">
      <c r="A3881" s="7"/>
      <c r="B3881" s="8"/>
      <c r="C3881" s="8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9"/>
      <c r="AD3881" s="9"/>
      <c r="AE3881" s="9"/>
      <c r="AF3881" s="10"/>
      <c r="AG3881" s="11"/>
      <c r="AH3881" s="7"/>
      <c r="AI3881" s="7"/>
    </row>
    <row r="3882" spans="1:35" x14ac:dyDescent="0.2">
      <c r="A3882" s="7"/>
      <c r="B3882" s="8"/>
      <c r="C3882" s="8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9"/>
      <c r="AD3882" s="9"/>
      <c r="AE3882" s="9"/>
      <c r="AF3882" s="10"/>
      <c r="AG3882" s="11"/>
      <c r="AH3882" s="7"/>
      <c r="AI3882" s="7"/>
    </row>
    <row r="3883" spans="1:35" x14ac:dyDescent="0.2">
      <c r="A3883" s="7"/>
      <c r="B3883" s="8"/>
      <c r="C3883" s="8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9"/>
      <c r="AD3883" s="9"/>
      <c r="AE3883" s="9"/>
      <c r="AF3883" s="10"/>
      <c r="AG3883" s="11"/>
      <c r="AH3883" s="7"/>
      <c r="AI3883" s="7"/>
    </row>
    <row r="3884" spans="1:35" x14ac:dyDescent="0.2">
      <c r="A3884" s="7"/>
      <c r="B3884" s="8"/>
      <c r="C3884" s="8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9"/>
      <c r="AD3884" s="9"/>
      <c r="AE3884" s="9"/>
      <c r="AF3884" s="10"/>
      <c r="AG3884" s="11"/>
      <c r="AH3884" s="7"/>
      <c r="AI3884" s="7"/>
    </row>
    <row r="3885" spans="1:35" x14ac:dyDescent="0.2">
      <c r="A3885" s="7"/>
      <c r="B3885" s="8"/>
      <c r="C3885" s="8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9"/>
      <c r="AD3885" s="9"/>
      <c r="AE3885" s="9"/>
      <c r="AF3885" s="10"/>
      <c r="AG3885" s="11"/>
      <c r="AH3885" s="7"/>
      <c r="AI3885" s="7"/>
    </row>
    <row r="3886" spans="1:35" x14ac:dyDescent="0.2">
      <c r="A3886" s="7"/>
      <c r="B3886" s="8"/>
      <c r="C3886" s="8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9"/>
      <c r="AD3886" s="9"/>
      <c r="AE3886" s="9"/>
      <c r="AF3886" s="10"/>
      <c r="AG3886" s="11"/>
      <c r="AH3886" s="7"/>
      <c r="AI3886" s="7"/>
    </row>
    <row r="3887" spans="1:35" x14ac:dyDescent="0.2">
      <c r="A3887" s="7"/>
      <c r="B3887" s="8"/>
      <c r="C3887" s="8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9"/>
      <c r="AD3887" s="9"/>
      <c r="AE3887" s="9"/>
      <c r="AF3887" s="10"/>
      <c r="AG3887" s="11"/>
      <c r="AH3887" s="7"/>
      <c r="AI3887" s="7"/>
    </row>
    <row r="3888" spans="1:35" x14ac:dyDescent="0.2">
      <c r="A3888" s="7"/>
      <c r="B3888" s="8"/>
      <c r="C3888" s="8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9"/>
      <c r="AD3888" s="9"/>
      <c r="AE3888" s="9"/>
      <c r="AF3888" s="10"/>
      <c r="AG3888" s="11"/>
      <c r="AH3888" s="7"/>
      <c r="AI3888" s="7"/>
    </row>
    <row r="3889" spans="1:35" x14ac:dyDescent="0.2">
      <c r="A3889" s="7"/>
      <c r="B3889" s="8"/>
      <c r="C3889" s="8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9"/>
      <c r="AD3889" s="9"/>
      <c r="AE3889" s="9"/>
      <c r="AF3889" s="10"/>
      <c r="AG3889" s="11"/>
      <c r="AH3889" s="7"/>
      <c r="AI3889" s="7"/>
    </row>
    <row r="3890" spans="1:35" x14ac:dyDescent="0.2">
      <c r="A3890" s="7"/>
      <c r="B3890" s="8"/>
      <c r="C3890" s="8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9"/>
      <c r="AD3890" s="9"/>
      <c r="AE3890" s="9"/>
      <c r="AF3890" s="10"/>
      <c r="AG3890" s="11"/>
      <c r="AH3890" s="7"/>
      <c r="AI3890" s="7"/>
    </row>
    <row r="3891" spans="1:35" x14ac:dyDescent="0.2">
      <c r="A3891" s="7"/>
      <c r="B3891" s="8"/>
      <c r="C3891" s="8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9"/>
      <c r="AD3891" s="9"/>
      <c r="AE3891" s="9"/>
      <c r="AF3891" s="10"/>
      <c r="AG3891" s="11"/>
      <c r="AH3891" s="7"/>
      <c r="AI3891" s="7"/>
    </row>
    <row r="3892" spans="1:35" x14ac:dyDescent="0.2">
      <c r="A3892" s="7"/>
      <c r="B3892" s="8"/>
      <c r="C3892" s="8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9"/>
      <c r="AD3892" s="9"/>
      <c r="AE3892" s="9"/>
      <c r="AF3892" s="10"/>
      <c r="AG3892" s="11"/>
      <c r="AH3892" s="7"/>
      <c r="AI3892" s="7"/>
    </row>
    <row r="3893" spans="1:35" x14ac:dyDescent="0.2">
      <c r="A3893" s="7"/>
      <c r="B3893" s="8"/>
      <c r="C3893" s="8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9"/>
      <c r="AD3893" s="9"/>
      <c r="AE3893" s="9"/>
      <c r="AF3893" s="10"/>
      <c r="AG3893" s="11"/>
      <c r="AH3893" s="7"/>
      <c r="AI3893" s="7"/>
    </row>
    <row r="3894" spans="1:35" x14ac:dyDescent="0.2">
      <c r="A3894" s="7"/>
      <c r="B3894" s="8"/>
      <c r="C3894" s="8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9"/>
      <c r="AD3894" s="9"/>
      <c r="AE3894" s="9"/>
      <c r="AF3894" s="10"/>
      <c r="AG3894" s="11"/>
      <c r="AH3894" s="7"/>
      <c r="AI3894" s="7"/>
    </row>
    <row r="3895" spans="1:35" x14ac:dyDescent="0.2">
      <c r="A3895" s="7"/>
      <c r="B3895" s="8"/>
      <c r="C3895" s="8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9"/>
      <c r="AD3895" s="9"/>
      <c r="AE3895" s="9"/>
      <c r="AF3895" s="10"/>
      <c r="AG3895" s="11"/>
      <c r="AH3895" s="7"/>
      <c r="AI3895" s="7"/>
    </row>
    <row r="3896" spans="1:35" x14ac:dyDescent="0.2">
      <c r="A3896" s="7"/>
      <c r="B3896" s="8"/>
      <c r="C3896" s="8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9"/>
      <c r="AD3896" s="9"/>
      <c r="AE3896" s="9"/>
      <c r="AF3896" s="10"/>
      <c r="AG3896" s="11"/>
      <c r="AH3896" s="7"/>
      <c r="AI3896" s="7"/>
    </row>
    <row r="3897" spans="1:35" x14ac:dyDescent="0.2">
      <c r="A3897" s="7"/>
      <c r="B3897" s="8"/>
      <c r="C3897" s="8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9"/>
      <c r="AD3897" s="9"/>
      <c r="AE3897" s="9"/>
      <c r="AF3897" s="10"/>
      <c r="AG3897" s="11"/>
      <c r="AH3897" s="7"/>
      <c r="AI3897" s="7"/>
    </row>
    <row r="3898" spans="1:35" x14ac:dyDescent="0.2">
      <c r="A3898" s="7"/>
      <c r="B3898" s="8"/>
      <c r="C3898" s="8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9"/>
      <c r="AD3898" s="9"/>
      <c r="AE3898" s="9"/>
      <c r="AF3898" s="10"/>
      <c r="AG3898" s="11"/>
      <c r="AH3898" s="7"/>
      <c r="AI3898" s="7"/>
    </row>
    <row r="3899" spans="1:35" x14ac:dyDescent="0.2">
      <c r="A3899" s="7"/>
      <c r="B3899" s="8"/>
      <c r="C3899" s="8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9"/>
      <c r="AD3899" s="9"/>
      <c r="AE3899" s="9"/>
      <c r="AF3899" s="10"/>
      <c r="AG3899" s="11"/>
      <c r="AH3899" s="7"/>
      <c r="AI3899" s="7"/>
    </row>
    <row r="3900" spans="1:35" x14ac:dyDescent="0.2">
      <c r="A3900" s="7"/>
      <c r="B3900" s="8"/>
      <c r="C3900" s="8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9"/>
      <c r="AD3900" s="9"/>
      <c r="AE3900" s="9"/>
      <c r="AF3900" s="10"/>
      <c r="AG3900" s="11"/>
      <c r="AH3900" s="7"/>
      <c r="AI3900" s="7"/>
    </row>
    <row r="3901" spans="1:35" x14ac:dyDescent="0.2">
      <c r="A3901" s="7"/>
      <c r="B3901" s="8"/>
      <c r="C3901" s="8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9"/>
      <c r="AD3901" s="9"/>
      <c r="AE3901" s="9"/>
      <c r="AF3901" s="10"/>
      <c r="AG3901" s="11"/>
      <c r="AH3901" s="7"/>
      <c r="AI3901" s="7"/>
    </row>
    <row r="3902" spans="1:35" x14ac:dyDescent="0.2">
      <c r="A3902" s="7"/>
      <c r="B3902" s="8"/>
      <c r="C3902" s="8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9"/>
      <c r="AD3902" s="9"/>
      <c r="AE3902" s="9"/>
      <c r="AF3902" s="10"/>
      <c r="AG3902" s="11"/>
      <c r="AH3902" s="7"/>
      <c r="AI3902" s="7"/>
    </row>
    <row r="3903" spans="1:35" x14ac:dyDescent="0.2">
      <c r="A3903" s="7"/>
      <c r="B3903" s="8"/>
      <c r="C3903" s="8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9"/>
      <c r="AD3903" s="9"/>
      <c r="AE3903" s="9"/>
      <c r="AF3903" s="10"/>
      <c r="AG3903" s="11"/>
      <c r="AH3903" s="7"/>
      <c r="AI3903" s="7"/>
    </row>
    <row r="3904" spans="1:35" x14ac:dyDescent="0.2">
      <c r="A3904" s="7"/>
      <c r="B3904" s="8"/>
      <c r="C3904" s="8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9"/>
      <c r="AD3904" s="9"/>
      <c r="AE3904" s="9"/>
      <c r="AF3904" s="10"/>
      <c r="AG3904" s="11"/>
      <c r="AH3904" s="7"/>
      <c r="AI3904" s="7"/>
    </row>
    <row r="3905" spans="1:35" x14ac:dyDescent="0.2">
      <c r="A3905" s="7"/>
      <c r="B3905" s="8"/>
      <c r="C3905" s="8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9"/>
      <c r="AD3905" s="9"/>
      <c r="AE3905" s="9"/>
      <c r="AF3905" s="10"/>
      <c r="AG3905" s="11"/>
      <c r="AH3905" s="7"/>
      <c r="AI3905" s="7"/>
    </row>
    <row r="3906" spans="1:35" x14ac:dyDescent="0.2">
      <c r="A3906" s="7"/>
      <c r="B3906" s="8"/>
      <c r="C3906" s="8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9"/>
      <c r="AD3906" s="9"/>
      <c r="AE3906" s="9"/>
      <c r="AF3906" s="10"/>
      <c r="AG3906" s="11"/>
      <c r="AH3906" s="7"/>
      <c r="AI3906" s="7"/>
    </row>
    <row r="3907" spans="1:35" x14ac:dyDescent="0.2">
      <c r="A3907" s="7"/>
      <c r="B3907" s="8"/>
      <c r="C3907" s="8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9"/>
      <c r="AD3907" s="9"/>
      <c r="AE3907" s="9"/>
      <c r="AF3907" s="10"/>
      <c r="AG3907" s="11"/>
      <c r="AH3907" s="7"/>
      <c r="AI3907" s="7"/>
    </row>
    <row r="3908" spans="1:35" x14ac:dyDescent="0.2">
      <c r="A3908" s="7"/>
      <c r="B3908" s="8"/>
      <c r="C3908" s="8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9"/>
      <c r="AD3908" s="9"/>
      <c r="AE3908" s="9"/>
      <c r="AF3908" s="10"/>
      <c r="AG3908" s="11"/>
      <c r="AH3908" s="7"/>
      <c r="AI3908" s="7"/>
    </row>
    <row r="3909" spans="1:35" x14ac:dyDescent="0.2">
      <c r="A3909" s="7"/>
      <c r="B3909" s="8"/>
      <c r="C3909" s="8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9"/>
      <c r="AD3909" s="9"/>
      <c r="AE3909" s="9"/>
      <c r="AF3909" s="10"/>
      <c r="AG3909" s="11"/>
      <c r="AH3909" s="7"/>
      <c r="AI3909" s="7"/>
    </row>
    <row r="3910" spans="1:35" x14ac:dyDescent="0.2">
      <c r="A3910" s="7"/>
      <c r="B3910" s="8"/>
      <c r="C3910" s="8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9"/>
      <c r="AD3910" s="9"/>
      <c r="AE3910" s="9"/>
      <c r="AF3910" s="10"/>
      <c r="AG3910" s="11"/>
      <c r="AH3910" s="7"/>
      <c r="AI3910" s="7"/>
    </row>
    <row r="3911" spans="1:35" x14ac:dyDescent="0.2">
      <c r="A3911" s="7"/>
      <c r="B3911" s="8"/>
      <c r="C3911" s="8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9"/>
      <c r="AD3911" s="9"/>
      <c r="AE3911" s="9"/>
      <c r="AF3911" s="10"/>
      <c r="AG3911" s="11"/>
      <c r="AH3911" s="7"/>
      <c r="AI3911" s="7"/>
    </row>
    <row r="3912" spans="1:35" x14ac:dyDescent="0.2">
      <c r="A3912" s="7"/>
      <c r="B3912" s="8"/>
      <c r="C3912" s="8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9"/>
      <c r="AD3912" s="9"/>
      <c r="AE3912" s="9"/>
      <c r="AF3912" s="10"/>
      <c r="AG3912" s="11"/>
      <c r="AH3912" s="7"/>
      <c r="AI3912" s="7"/>
    </row>
    <row r="3913" spans="1:35" x14ac:dyDescent="0.2">
      <c r="A3913" s="7"/>
      <c r="B3913" s="8"/>
      <c r="C3913" s="8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9"/>
      <c r="AD3913" s="9"/>
      <c r="AE3913" s="9"/>
      <c r="AF3913" s="10"/>
      <c r="AG3913" s="11"/>
      <c r="AH3913" s="7"/>
      <c r="AI3913" s="7"/>
    </row>
    <row r="3914" spans="1:35" x14ac:dyDescent="0.2">
      <c r="A3914" s="7"/>
      <c r="B3914" s="8"/>
      <c r="C3914" s="8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9"/>
      <c r="AD3914" s="9"/>
      <c r="AE3914" s="9"/>
      <c r="AF3914" s="10"/>
      <c r="AG3914" s="11"/>
      <c r="AH3914" s="7"/>
      <c r="AI3914" s="7"/>
    </row>
    <row r="3915" spans="1:35" x14ac:dyDescent="0.2">
      <c r="A3915" s="7"/>
      <c r="B3915" s="8"/>
      <c r="C3915" s="8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9"/>
      <c r="AD3915" s="9"/>
      <c r="AE3915" s="9"/>
      <c r="AF3915" s="10"/>
      <c r="AG3915" s="11"/>
      <c r="AH3915" s="7"/>
      <c r="AI3915" s="7"/>
    </row>
    <row r="3916" spans="1:35" x14ac:dyDescent="0.2">
      <c r="A3916" s="7"/>
      <c r="B3916" s="8"/>
      <c r="C3916" s="8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9"/>
      <c r="AD3916" s="9"/>
      <c r="AE3916" s="9"/>
      <c r="AF3916" s="10"/>
      <c r="AG3916" s="11"/>
      <c r="AH3916" s="7"/>
      <c r="AI3916" s="7"/>
    </row>
    <row r="3917" spans="1:35" x14ac:dyDescent="0.2">
      <c r="A3917" s="7"/>
      <c r="B3917" s="8"/>
      <c r="C3917" s="8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9"/>
      <c r="AD3917" s="9"/>
      <c r="AE3917" s="9"/>
      <c r="AF3917" s="10"/>
      <c r="AG3917" s="11"/>
      <c r="AH3917" s="7"/>
      <c r="AI3917" s="7"/>
    </row>
    <row r="3918" spans="1:35" x14ac:dyDescent="0.2">
      <c r="A3918" s="7"/>
      <c r="B3918" s="8"/>
      <c r="C3918" s="8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9"/>
      <c r="AD3918" s="9"/>
      <c r="AE3918" s="9"/>
      <c r="AF3918" s="10"/>
      <c r="AG3918" s="11"/>
      <c r="AH3918" s="7"/>
      <c r="AI3918" s="7"/>
    </row>
    <row r="3919" spans="1:35" x14ac:dyDescent="0.2">
      <c r="A3919" s="7"/>
      <c r="B3919" s="8"/>
      <c r="C3919" s="8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9"/>
      <c r="AD3919" s="9"/>
      <c r="AE3919" s="9"/>
      <c r="AF3919" s="10"/>
      <c r="AG3919" s="11"/>
      <c r="AH3919" s="7"/>
      <c r="AI3919" s="7"/>
    </row>
    <row r="3920" spans="1:35" x14ac:dyDescent="0.2">
      <c r="A3920" s="7"/>
      <c r="B3920" s="8"/>
      <c r="C3920" s="8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9"/>
      <c r="AD3920" s="9"/>
      <c r="AE3920" s="9"/>
      <c r="AF3920" s="10"/>
      <c r="AG3920" s="11"/>
      <c r="AH3920" s="7"/>
      <c r="AI3920" s="7"/>
    </row>
    <row r="3921" spans="1:35" x14ac:dyDescent="0.2">
      <c r="A3921" s="7"/>
      <c r="B3921" s="8"/>
      <c r="C3921" s="8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9"/>
      <c r="AD3921" s="9"/>
      <c r="AE3921" s="9"/>
      <c r="AF3921" s="10"/>
      <c r="AG3921" s="11"/>
      <c r="AH3921" s="7"/>
      <c r="AI3921" s="7"/>
    </row>
    <row r="3922" spans="1:35" x14ac:dyDescent="0.2">
      <c r="A3922" s="7"/>
      <c r="B3922" s="8"/>
      <c r="C3922" s="8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9"/>
      <c r="AD3922" s="9"/>
      <c r="AE3922" s="9"/>
      <c r="AF3922" s="10"/>
      <c r="AG3922" s="11"/>
      <c r="AH3922" s="7"/>
      <c r="AI3922" s="7"/>
    </row>
    <row r="3923" spans="1:35" x14ac:dyDescent="0.2">
      <c r="A3923" s="7"/>
      <c r="B3923" s="8"/>
      <c r="C3923" s="8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9"/>
      <c r="AD3923" s="9"/>
      <c r="AE3923" s="9"/>
      <c r="AF3923" s="10"/>
      <c r="AG3923" s="11"/>
      <c r="AH3923" s="7"/>
      <c r="AI3923" s="7"/>
    </row>
    <row r="3924" spans="1:35" x14ac:dyDescent="0.2">
      <c r="A3924" s="7"/>
      <c r="B3924" s="8"/>
      <c r="C3924" s="8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9"/>
      <c r="AD3924" s="9"/>
      <c r="AE3924" s="9"/>
      <c r="AF3924" s="10"/>
      <c r="AG3924" s="11"/>
      <c r="AH3924" s="7"/>
      <c r="AI3924" s="7"/>
    </row>
    <row r="3925" spans="1:35" x14ac:dyDescent="0.2">
      <c r="A3925" s="7"/>
      <c r="B3925" s="8"/>
      <c r="C3925" s="8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9"/>
      <c r="AD3925" s="9"/>
      <c r="AE3925" s="9"/>
      <c r="AF3925" s="10"/>
      <c r="AG3925" s="11"/>
      <c r="AH3925" s="7"/>
      <c r="AI3925" s="7"/>
    </row>
    <row r="3926" spans="1:35" x14ac:dyDescent="0.2">
      <c r="A3926" s="7"/>
      <c r="B3926" s="8"/>
      <c r="C3926" s="8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9"/>
      <c r="AD3926" s="9"/>
      <c r="AE3926" s="9"/>
      <c r="AF3926" s="10"/>
      <c r="AG3926" s="11"/>
      <c r="AH3926" s="7"/>
      <c r="AI3926" s="7"/>
    </row>
    <row r="3927" spans="1:35" x14ac:dyDescent="0.2">
      <c r="A3927" s="7"/>
      <c r="B3927" s="8"/>
      <c r="C3927" s="8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9"/>
      <c r="AD3927" s="9"/>
      <c r="AE3927" s="9"/>
      <c r="AF3927" s="10"/>
      <c r="AG3927" s="11"/>
      <c r="AH3927" s="7"/>
      <c r="AI3927" s="7"/>
    </row>
    <row r="3928" spans="1:35" x14ac:dyDescent="0.2">
      <c r="A3928" s="7"/>
      <c r="B3928" s="8"/>
      <c r="C3928" s="8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9"/>
      <c r="AD3928" s="9"/>
      <c r="AE3928" s="9"/>
      <c r="AF3928" s="10"/>
      <c r="AG3928" s="11"/>
      <c r="AH3928" s="7"/>
      <c r="AI3928" s="7"/>
    </row>
    <row r="3929" spans="1:35" x14ac:dyDescent="0.2">
      <c r="A3929" s="7"/>
      <c r="B3929" s="8"/>
      <c r="C3929" s="8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9"/>
      <c r="AD3929" s="9"/>
      <c r="AE3929" s="9"/>
      <c r="AF3929" s="10"/>
      <c r="AG3929" s="11"/>
      <c r="AH3929" s="7"/>
      <c r="AI3929" s="7"/>
    </row>
    <row r="3930" spans="1:35" x14ac:dyDescent="0.2">
      <c r="A3930" s="7"/>
      <c r="B3930" s="8"/>
      <c r="C3930" s="8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9"/>
      <c r="AD3930" s="9"/>
      <c r="AE3930" s="9"/>
      <c r="AF3930" s="10"/>
      <c r="AG3930" s="11"/>
      <c r="AH3930" s="7"/>
      <c r="AI3930" s="7"/>
    </row>
    <row r="3931" spans="1:35" x14ac:dyDescent="0.2">
      <c r="A3931" s="7"/>
      <c r="B3931" s="8"/>
      <c r="C3931" s="8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9"/>
      <c r="AD3931" s="9"/>
      <c r="AE3931" s="9"/>
      <c r="AF3931" s="10"/>
      <c r="AG3931" s="11"/>
      <c r="AH3931" s="7"/>
      <c r="AI3931" s="7"/>
    </row>
    <row r="3932" spans="1:35" x14ac:dyDescent="0.2">
      <c r="A3932" s="7"/>
      <c r="B3932" s="8"/>
      <c r="C3932" s="8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9"/>
      <c r="AD3932" s="9"/>
      <c r="AE3932" s="9"/>
      <c r="AF3932" s="10"/>
      <c r="AG3932" s="11"/>
      <c r="AH3932" s="7"/>
      <c r="AI3932" s="7"/>
    </row>
    <row r="3933" spans="1:35" x14ac:dyDescent="0.2">
      <c r="A3933" s="7"/>
      <c r="B3933" s="8"/>
      <c r="C3933" s="8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9"/>
      <c r="AD3933" s="9"/>
      <c r="AE3933" s="9"/>
      <c r="AF3933" s="10"/>
      <c r="AG3933" s="11"/>
      <c r="AH3933" s="7"/>
      <c r="AI3933" s="7"/>
    </row>
    <row r="3934" spans="1:35" x14ac:dyDescent="0.2">
      <c r="A3934" s="7"/>
      <c r="B3934" s="8"/>
      <c r="C3934" s="8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9"/>
      <c r="AD3934" s="9"/>
      <c r="AE3934" s="9"/>
      <c r="AF3934" s="10"/>
      <c r="AG3934" s="11"/>
      <c r="AH3934" s="7"/>
      <c r="AI3934" s="7"/>
    </row>
    <row r="3935" spans="1:35" x14ac:dyDescent="0.2">
      <c r="A3935" s="7"/>
      <c r="B3935" s="8"/>
      <c r="C3935" s="8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9"/>
      <c r="AD3935" s="9"/>
      <c r="AE3935" s="9"/>
      <c r="AF3935" s="10"/>
      <c r="AG3935" s="11"/>
      <c r="AH3935" s="7"/>
      <c r="AI3935" s="7"/>
    </row>
    <row r="3936" spans="1:35" x14ac:dyDescent="0.2">
      <c r="A3936" s="7"/>
      <c r="B3936" s="8"/>
      <c r="C3936" s="8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9"/>
      <c r="AD3936" s="9"/>
      <c r="AE3936" s="9"/>
      <c r="AF3936" s="10"/>
      <c r="AG3936" s="11"/>
      <c r="AH3936" s="7"/>
      <c r="AI3936" s="7"/>
    </row>
    <row r="3937" spans="1:35" x14ac:dyDescent="0.2">
      <c r="A3937" s="7"/>
      <c r="B3937" s="8"/>
      <c r="C3937" s="8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9"/>
      <c r="AD3937" s="9"/>
      <c r="AE3937" s="9"/>
      <c r="AF3937" s="10"/>
      <c r="AG3937" s="11"/>
      <c r="AH3937" s="7"/>
      <c r="AI3937" s="7"/>
    </row>
    <row r="3938" spans="1:35" x14ac:dyDescent="0.2">
      <c r="A3938" s="7"/>
      <c r="B3938" s="8"/>
      <c r="C3938" s="8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9"/>
      <c r="AD3938" s="9"/>
      <c r="AE3938" s="9"/>
      <c r="AF3938" s="10"/>
      <c r="AG3938" s="11"/>
      <c r="AH3938" s="7"/>
      <c r="AI3938" s="7"/>
    </row>
    <row r="3939" spans="1:35" x14ac:dyDescent="0.2">
      <c r="A3939" s="7"/>
      <c r="B3939" s="8"/>
      <c r="C3939" s="8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9"/>
      <c r="AD3939" s="9"/>
      <c r="AE3939" s="9"/>
      <c r="AF3939" s="10"/>
      <c r="AG3939" s="11"/>
      <c r="AH3939" s="7"/>
      <c r="AI3939" s="7"/>
    </row>
    <row r="3940" spans="1:35" x14ac:dyDescent="0.2">
      <c r="A3940" s="7"/>
      <c r="B3940" s="8"/>
      <c r="C3940" s="8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9"/>
      <c r="AD3940" s="9"/>
      <c r="AE3940" s="9"/>
      <c r="AF3940" s="10"/>
      <c r="AG3940" s="11"/>
      <c r="AH3940" s="7"/>
      <c r="AI3940" s="7"/>
    </row>
    <row r="3941" spans="1:35" x14ac:dyDescent="0.2">
      <c r="A3941" s="7"/>
      <c r="B3941" s="8"/>
      <c r="C3941" s="8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9"/>
      <c r="AD3941" s="9"/>
      <c r="AE3941" s="9"/>
      <c r="AF3941" s="10"/>
      <c r="AG3941" s="11"/>
      <c r="AH3941" s="7"/>
      <c r="AI3941" s="7"/>
    </row>
    <row r="3942" spans="1:35" x14ac:dyDescent="0.2">
      <c r="A3942" s="7"/>
      <c r="B3942" s="8"/>
      <c r="C3942" s="8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9"/>
      <c r="AD3942" s="9"/>
      <c r="AE3942" s="9"/>
      <c r="AF3942" s="10"/>
      <c r="AG3942" s="11"/>
      <c r="AH3942" s="7"/>
      <c r="AI3942" s="7"/>
    </row>
    <row r="3943" spans="1:35" x14ac:dyDescent="0.2">
      <c r="A3943" s="7"/>
      <c r="B3943" s="8"/>
      <c r="C3943" s="8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9"/>
      <c r="AD3943" s="9"/>
      <c r="AE3943" s="9"/>
      <c r="AF3943" s="10"/>
      <c r="AG3943" s="11"/>
      <c r="AH3943" s="7"/>
      <c r="AI3943" s="7"/>
    </row>
    <row r="3944" spans="1:35" x14ac:dyDescent="0.2">
      <c r="A3944" s="7"/>
      <c r="B3944" s="8"/>
      <c r="C3944" s="8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9"/>
      <c r="AD3944" s="9"/>
      <c r="AE3944" s="9"/>
      <c r="AF3944" s="10"/>
      <c r="AG3944" s="11"/>
      <c r="AH3944" s="7"/>
      <c r="AI3944" s="7"/>
    </row>
    <row r="3945" spans="1:35" x14ac:dyDescent="0.2">
      <c r="A3945" s="7"/>
      <c r="B3945" s="8"/>
      <c r="C3945" s="8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9"/>
      <c r="AD3945" s="9"/>
      <c r="AE3945" s="9"/>
      <c r="AF3945" s="10"/>
      <c r="AG3945" s="11"/>
      <c r="AH3945" s="7"/>
      <c r="AI3945" s="7"/>
    </row>
    <row r="3946" spans="1:35" x14ac:dyDescent="0.2">
      <c r="A3946" s="7"/>
      <c r="B3946" s="8"/>
      <c r="C3946" s="8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9"/>
      <c r="AD3946" s="9"/>
      <c r="AE3946" s="9"/>
      <c r="AF3946" s="10"/>
      <c r="AG3946" s="11"/>
      <c r="AH3946" s="7"/>
      <c r="AI3946" s="7"/>
    </row>
    <row r="3947" spans="1:35" x14ac:dyDescent="0.2">
      <c r="A3947" s="7"/>
      <c r="B3947" s="8"/>
      <c r="C3947" s="8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9"/>
      <c r="AD3947" s="9"/>
      <c r="AE3947" s="9"/>
      <c r="AF3947" s="10"/>
      <c r="AG3947" s="11"/>
      <c r="AH3947" s="7"/>
      <c r="AI3947" s="7"/>
    </row>
    <row r="3948" spans="1:35" x14ac:dyDescent="0.2">
      <c r="A3948" s="7"/>
      <c r="B3948" s="8"/>
      <c r="C3948" s="8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9"/>
      <c r="AD3948" s="9"/>
      <c r="AE3948" s="9"/>
      <c r="AF3948" s="10"/>
      <c r="AG3948" s="11"/>
      <c r="AH3948" s="7"/>
      <c r="AI3948" s="7"/>
    </row>
    <row r="3949" spans="1:35" x14ac:dyDescent="0.2">
      <c r="A3949" s="7"/>
      <c r="B3949" s="8"/>
      <c r="C3949" s="8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9"/>
      <c r="AD3949" s="9"/>
      <c r="AE3949" s="9"/>
      <c r="AF3949" s="10"/>
      <c r="AG3949" s="11"/>
      <c r="AH3949" s="7"/>
      <c r="AI3949" s="7"/>
    </row>
    <row r="3950" spans="1:35" x14ac:dyDescent="0.2">
      <c r="A3950" s="7"/>
      <c r="B3950" s="8"/>
      <c r="C3950" s="8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9"/>
      <c r="AD3950" s="9"/>
      <c r="AE3950" s="9"/>
      <c r="AF3950" s="10"/>
      <c r="AG3950" s="11"/>
      <c r="AH3950" s="7"/>
      <c r="AI3950" s="7"/>
    </row>
    <row r="3951" spans="1:35" x14ac:dyDescent="0.2">
      <c r="A3951" s="7"/>
      <c r="B3951" s="8"/>
      <c r="C3951" s="8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9"/>
      <c r="AD3951" s="9"/>
      <c r="AE3951" s="9"/>
      <c r="AF3951" s="10"/>
      <c r="AG3951" s="11"/>
      <c r="AH3951" s="7"/>
      <c r="AI3951" s="7"/>
    </row>
    <row r="3952" spans="1:35" x14ac:dyDescent="0.2">
      <c r="A3952" s="7"/>
      <c r="B3952" s="8"/>
      <c r="C3952" s="8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9"/>
      <c r="AD3952" s="9"/>
      <c r="AE3952" s="9"/>
      <c r="AF3952" s="10"/>
      <c r="AG3952" s="11"/>
      <c r="AH3952" s="7"/>
      <c r="AI3952" s="7"/>
    </row>
    <row r="3953" spans="1:35" x14ac:dyDescent="0.2">
      <c r="A3953" s="7"/>
      <c r="B3953" s="8"/>
      <c r="C3953" s="8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9"/>
      <c r="AD3953" s="9"/>
      <c r="AE3953" s="9"/>
      <c r="AF3953" s="10"/>
      <c r="AG3953" s="11"/>
      <c r="AH3953" s="7"/>
      <c r="AI3953" s="7"/>
    </row>
    <row r="3954" spans="1:35" x14ac:dyDescent="0.2">
      <c r="A3954" s="7"/>
      <c r="B3954" s="8"/>
      <c r="C3954" s="8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9"/>
      <c r="AD3954" s="9"/>
      <c r="AE3954" s="9"/>
      <c r="AF3954" s="10"/>
      <c r="AG3954" s="11"/>
      <c r="AH3954" s="7"/>
      <c r="AI3954" s="7"/>
    </row>
    <row r="3955" spans="1:35" x14ac:dyDescent="0.2">
      <c r="A3955" s="7"/>
      <c r="B3955" s="8"/>
      <c r="C3955" s="8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9"/>
      <c r="AD3955" s="9"/>
      <c r="AE3955" s="9"/>
      <c r="AF3955" s="10"/>
      <c r="AG3955" s="11"/>
      <c r="AH3955" s="7"/>
      <c r="AI3955" s="7"/>
    </row>
    <row r="3956" spans="1:35" x14ac:dyDescent="0.2">
      <c r="A3956" s="7"/>
      <c r="B3956" s="8"/>
      <c r="C3956" s="8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9"/>
      <c r="AD3956" s="9"/>
      <c r="AE3956" s="9"/>
      <c r="AF3956" s="10"/>
      <c r="AG3956" s="11"/>
      <c r="AH3956" s="7"/>
      <c r="AI3956" s="7"/>
    </row>
    <row r="3957" spans="1:35" x14ac:dyDescent="0.2">
      <c r="A3957" s="7"/>
      <c r="B3957" s="8"/>
      <c r="C3957" s="8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9"/>
      <c r="AD3957" s="9"/>
      <c r="AE3957" s="9"/>
      <c r="AF3957" s="10"/>
      <c r="AG3957" s="11"/>
      <c r="AH3957" s="7"/>
      <c r="AI3957" s="7"/>
    </row>
    <row r="3958" spans="1:35" x14ac:dyDescent="0.2">
      <c r="A3958" s="7"/>
      <c r="B3958" s="8"/>
      <c r="C3958" s="8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9"/>
      <c r="AD3958" s="9"/>
      <c r="AE3958" s="9"/>
      <c r="AF3958" s="10"/>
      <c r="AG3958" s="11"/>
      <c r="AH3958" s="7"/>
      <c r="AI3958" s="7"/>
    </row>
    <row r="3959" spans="1:35" x14ac:dyDescent="0.2">
      <c r="A3959" s="7"/>
      <c r="B3959" s="8"/>
      <c r="C3959" s="8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9"/>
      <c r="AD3959" s="9"/>
      <c r="AE3959" s="9"/>
      <c r="AF3959" s="10"/>
      <c r="AG3959" s="11"/>
      <c r="AH3959" s="7"/>
      <c r="AI3959" s="7"/>
    </row>
    <row r="3960" spans="1:35" x14ac:dyDescent="0.2">
      <c r="A3960" s="7"/>
      <c r="B3960" s="8"/>
      <c r="C3960" s="8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9"/>
      <c r="AD3960" s="9"/>
      <c r="AE3960" s="9"/>
      <c r="AF3960" s="10"/>
      <c r="AG3960" s="11"/>
      <c r="AH3960" s="7"/>
      <c r="AI3960" s="7"/>
    </row>
    <row r="3961" spans="1:35" x14ac:dyDescent="0.2">
      <c r="A3961" s="7"/>
      <c r="B3961" s="8"/>
      <c r="C3961" s="8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9"/>
      <c r="AD3961" s="9"/>
      <c r="AE3961" s="9"/>
      <c r="AF3961" s="10"/>
      <c r="AG3961" s="11"/>
      <c r="AH3961" s="7"/>
      <c r="AI3961" s="7"/>
    </row>
    <row r="3962" spans="1:35" x14ac:dyDescent="0.2">
      <c r="A3962" s="7"/>
      <c r="B3962" s="8"/>
      <c r="C3962" s="8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9"/>
      <c r="AD3962" s="9"/>
      <c r="AE3962" s="9"/>
      <c r="AF3962" s="10"/>
      <c r="AG3962" s="11"/>
      <c r="AH3962" s="7"/>
      <c r="AI3962" s="7"/>
    </row>
    <row r="3963" spans="1:35" x14ac:dyDescent="0.2">
      <c r="A3963" s="7"/>
      <c r="B3963" s="8"/>
      <c r="C3963" s="8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9"/>
      <c r="AD3963" s="9"/>
      <c r="AE3963" s="9"/>
      <c r="AF3963" s="10"/>
      <c r="AG3963" s="11"/>
      <c r="AH3963" s="7"/>
      <c r="AI3963" s="7"/>
    </row>
    <row r="3964" spans="1:35" x14ac:dyDescent="0.2">
      <c r="A3964" s="7"/>
      <c r="B3964" s="8"/>
      <c r="C3964" s="8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9"/>
      <c r="AD3964" s="9"/>
      <c r="AE3964" s="9"/>
      <c r="AF3964" s="10"/>
      <c r="AG3964" s="11"/>
      <c r="AH3964" s="7"/>
      <c r="AI3964" s="7"/>
    </row>
    <row r="3965" spans="1:35" x14ac:dyDescent="0.2">
      <c r="A3965" s="7"/>
      <c r="B3965" s="8"/>
      <c r="C3965" s="8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9"/>
      <c r="AD3965" s="9"/>
      <c r="AE3965" s="9"/>
      <c r="AF3965" s="10"/>
      <c r="AG3965" s="11"/>
      <c r="AH3965" s="7"/>
      <c r="AI3965" s="7"/>
    </row>
    <row r="3966" spans="1:35" x14ac:dyDescent="0.2">
      <c r="A3966" s="7"/>
      <c r="B3966" s="8"/>
      <c r="C3966" s="8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9"/>
      <c r="AD3966" s="9"/>
      <c r="AE3966" s="9"/>
      <c r="AF3966" s="10"/>
      <c r="AG3966" s="11"/>
      <c r="AH3966" s="7"/>
      <c r="AI3966" s="7"/>
    </row>
    <row r="3967" spans="1:35" x14ac:dyDescent="0.2">
      <c r="A3967" s="7"/>
      <c r="B3967" s="8"/>
      <c r="C3967" s="8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9"/>
      <c r="AD3967" s="9"/>
      <c r="AE3967" s="9"/>
      <c r="AF3967" s="10"/>
      <c r="AG3967" s="11"/>
      <c r="AH3967" s="7"/>
      <c r="AI3967" s="7"/>
    </row>
    <row r="3968" spans="1:35" x14ac:dyDescent="0.2">
      <c r="A3968" s="7"/>
      <c r="B3968" s="8"/>
      <c r="C3968" s="8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9"/>
      <c r="AD3968" s="9"/>
      <c r="AE3968" s="9"/>
      <c r="AF3968" s="10"/>
      <c r="AG3968" s="11"/>
      <c r="AH3968" s="7"/>
      <c r="AI3968" s="7"/>
    </row>
    <row r="3969" spans="1:35" x14ac:dyDescent="0.2">
      <c r="A3969" s="7"/>
      <c r="B3969" s="8"/>
      <c r="C3969" s="8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9"/>
      <c r="AD3969" s="9"/>
      <c r="AE3969" s="9"/>
      <c r="AF3969" s="10"/>
      <c r="AG3969" s="11"/>
      <c r="AH3969" s="7"/>
      <c r="AI3969" s="7"/>
    </row>
    <row r="3970" spans="1:35" x14ac:dyDescent="0.2">
      <c r="A3970" s="7"/>
      <c r="B3970" s="8"/>
      <c r="C3970" s="8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9"/>
      <c r="AD3970" s="9"/>
      <c r="AE3970" s="9"/>
      <c r="AF3970" s="10"/>
      <c r="AG3970" s="11"/>
      <c r="AH3970" s="7"/>
      <c r="AI3970" s="7"/>
    </row>
    <row r="3971" spans="1:35" x14ac:dyDescent="0.2">
      <c r="A3971" s="7"/>
      <c r="B3971" s="8"/>
      <c r="C3971" s="8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9"/>
      <c r="AD3971" s="9"/>
      <c r="AE3971" s="9"/>
      <c r="AF3971" s="10"/>
      <c r="AG3971" s="11"/>
      <c r="AH3971" s="7"/>
      <c r="AI3971" s="7"/>
    </row>
    <row r="3972" spans="1:35" x14ac:dyDescent="0.2">
      <c r="A3972" s="7"/>
      <c r="B3972" s="8"/>
      <c r="C3972" s="8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9"/>
      <c r="AD3972" s="9"/>
      <c r="AE3972" s="9"/>
      <c r="AF3972" s="10"/>
      <c r="AG3972" s="11"/>
      <c r="AH3972" s="7"/>
      <c r="AI3972" s="7"/>
    </row>
    <row r="3973" spans="1:35" x14ac:dyDescent="0.2">
      <c r="A3973" s="7"/>
      <c r="B3973" s="8"/>
      <c r="C3973" s="8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9"/>
      <c r="AD3973" s="9"/>
      <c r="AE3973" s="9"/>
      <c r="AF3973" s="10"/>
      <c r="AG3973" s="11"/>
      <c r="AH3973" s="7"/>
      <c r="AI3973" s="7"/>
    </row>
    <row r="3974" spans="1:35" x14ac:dyDescent="0.2">
      <c r="A3974" s="7"/>
      <c r="B3974" s="8"/>
      <c r="C3974" s="8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9"/>
      <c r="AD3974" s="9"/>
      <c r="AE3974" s="9"/>
      <c r="AF3974" s="10"/>
      <c r="AG3974" s="11"/>
      <c r="AH3974" s="7"/>
      <c r="AI3974" s="7"/>
    </row>
    <row r="3975" spans="1:35" x14ac:dyDescent="0.2">
      <c r="A3975" s="7"/>
      <c r="B3975" s="8"/>
      <c r="C3975" s="8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9"/>
      <c r="AD3975" s="9"/>
      <c r="AE3975" s="9"/>
      <c r="AF3975" s="10"/>
      <c r="AG3975" s="11"/>
      <c r="AH3975" s="7"/>
      <c r="AI3975" s="7"/>
    </row>
    <row r="3976" spans="1:35" x14ac:dyDescent="0.2">
      <c r="A3976" s="7"/>
      <c r="B3976" s="8"/>
      <c r="C3976" s="8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9"/>
      <c r="AD3976" s="9"/>
      <c r="AE3976" s="9"/>
      <c r="AF3976" s="10"/>
      <c r="AG3976" s="11"/>
      <c r="AH3976" s="7"/>
      <c r="AI3976" s="7"/>
    </row>
    <row r="3977" spans="1:35" x14ac:dyDescent="0.2">
      <c r="A3977" s="7"/>
      <c r="B3977" s="8"/>
      <c r="C3977" s="8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9"/>
      <c r="AD3977" s="9"/>
      <c r="AE3977" s="9"/>
      <c r="AF3977" s="10"/>
      <c r="AG3977" s="11"/>
      <c r="AH3977" s="7"/>
      <c r="AI3977" s="7"/>
    </row>
    <row r="3978" spans="1:35" x14ac:dyDescent="0.2">
      <c r="A3978" s="7"/>
      <c r="B3978" s="8"/>
      <c r="C3978" s="8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9"/>
      <c r="AD3978" s="9"/>
      <c r="AE3978" s="9"/>
      <c r="AF3978" s="10"/>
      <c r="AG3978" s="11"/>
      <c r="AH3978" s="7"/>
      <c r="AI3978" s="7"/>
    </row>
    <row r="3979" spans="1:35" x14ac:dyDescent="0.2">
      <c r="A3979" s="7"/>
      <c r="B3979" s="8"/>
      <c r="C3979" s="8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9"/>
      <c r="AD3979" s="9"/>
      <c r="AE3979" s="9"/>
      <c r="AF3979" s="10"/>
      <c r="AG3979" s="11"/>
      <c r="AH3979" s="7"/>
      <c r="AI3979" s="7"/>
    </row>
    <row r="3980" spans="1:35" x14ac:dyDescent="0.2">
      <c r="A3980" s="7"/>
      <c r="B3980" s="8"/>
      <c r="C3980" s="8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9"/>
      <c r="AD3980" s="9"/>
      <c r="AE3980" s="9"/>
      <c r="AF3980" s="10"/>
      <c r="AG3980" s="11"/>
      <c r="AH3980" s="7"/>
      <c r="AI3980" s="7"/>
    </row>
    <row r="3981" spans="1:35" x14ac:dyDescent="0.2">
      <c r="A3981" s="7"/>
      <c r="B3981" s="8"/>
      <c r="C3981" s="8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9"/>
      <c r="AD3981" s="9"/>
      <c r="AE3981" s="9"/>
      <c r="AF3981" s="10"/>
      <c r="AG3981" s="11"/>
      <c r="AH3981" s="7"/>
      <c r="AI3981" s="7"/>
    </row>
    <row r="3982" spans="1:35" x14ac:dyDescent="0.2">
      <c r="A3982" s="7"/>
      <c r="B3982" s="8"/>
      <c r="C3982" s="8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9"/>
      <c r="AD3982" s="9"/>
      <c r="AE3982" s="9"/>
      <c r="AF3982" s="10"/>
      <c r="AG3982" s="11"/>
      <c r="AH3982" s="7"/>
      <c r="AI3982" s="7"/>
    </row>
    <row r="3983" spans="1:35" x14ac:dyDescent="0.2">
      <c r="A3983" s="7"/>
      <c r="B3983" s="8"/>
      <c r="C3983" s="8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9"/>
      <c r="AD3983" s="9"/>
      <c r="AE3983" s="9"/>
      <c r="AF3983" s="10"/>
      <c r="AG3983" s="11"/>
      <c r="AH3983" s="7"/>
      <c r="AI3983" s="7"/>
    </row>
    <row r="3984" spans="1:35" x14ac:dyDescent="0.2">
      <c r="A3984" s="7"/>
      <c r="B3984" s="8"/>
      <c r="C3984" s="8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9"/>
      <c r="AD3984" s="9"/>
      <c r="AE3984" s="9"/>
      <c r="AF3984" s="10"/>
      <c r="AG3984" s="11"/>
      <c r="AH3984" s="7"/>
      <c r="AI3984" s="7"/>
    </row>
    <row r="3985" spans="1:35" x14ac:dyDescent="0.2">
      <c r="A3985" s="7"/>
      <c r="B3985" s="8"/>
      <c r="C3985" s="8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9"/>
      <c r="AD3985" s="9"/>
      <c r="AE3985" s="9"/>
      <c r="AF3985" s="10"/>
      <c r="AG3985" s="11"/>
      <c r="AH3985" s="7"/>
      <c r="AI3985" s="7"/>
    </row>
    <row r="3986" spans="1:35" x14ac:dyDescent="0.2">
      <c r="A3986" s="7"/>
      <c r="B3986" s="8"/>
      <c r="C3986" s="8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9"/>
      <c r="AD3986" s="9"/>
      <c r="AE3986" s="9"/>
      <c r="AF3986" s="10"/>
      <c r="AG3986" s="11"/>
      <c r="AH3986" s="7"/>
      <c r="AI3986" s="7"/>
    </row>
    <row r="3987" spans="1:35" x14ac:dyDescent="0.2">
      <c r="A3987" s="7"/>
      <c r="B3987" s="8"/>
      <c r="C3987" s="8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9"/>
      <c r="AD3987" s="9"/>
      <c r="AE3987" s="9"/>
      <c r="AF3987" s="10"/>
      <c r="AG3987" s="11"/>
      <c r="AH3987" s="7"/>
      <c r="AI3987" s="7"/>
    </row>
    <row r="3988" spans="1:35" x14ac:dyDescent="0.2">
      <c r="A3988" s="7"/>
      <c r="B3988" s="8"/>
      <c r="C3988" s="8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9"/>
      <c r="AD3988" s="9"/>
      <c r="AE3988" s="9"/>
      <c r="AF3988" s="10"/>
      <c r="AG3988" s="11"/>
      <c r="AH3988" s="7"/>
      <c r="AI3988" s="7"/>
    </row>
    <row r="3989" spans="1:35" x14ac:dyDescent="0.2">
      <c r="A3989" s="7"/>
      <c r="B3989" s="8"/>
      <c r="C3989" s="8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9"/>
      <c r="AD3989" s="9"/>
      <c r="AE3989" s="9"/>
      <c r="AF3989" s="10"/>
      <c r="AG3989" s="11"/>
      <c r="AH3989" s="7"/>
      <c r="AI3989" s="7"/>
    </row>
    <row r="3990" spans="1:35" x14ac:dyDescent="0.2">
      <c r="A3990" s="7"/>
      <c r="B3990" s="8"/>
      <c r="C3990" s="8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9"/>
      <c r="AD3990" s="9"/>
      <c r="AE3990" s="9"/>
      <c r="AF3990" s="10"/>
      <c r="AG3990" s="11"/>
      <c r="AH3990" s="7"/>
      <c r="AI3990" s="7"/>
    </row>
    <row r="3991" spans="1:35" x14ac:dyDescent="0.2">
      <c r="A3991" s="7"/>
      <c r="B3991" s="8"/>
      <c r="C3991" s="8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9"/>
      <c r="AD3991" s="9"/>
      <c r="AE3991" s="9"/>
      <c r="AF3991" s="10"/>
      <c r="AG3991" s="11"/>
      <c r="AH3991" s="7"/>
      <c r="AI3991" s="7"/>
    </row>
    <row r="3992" spans="1:35" x14ac:dyDescent="0.2">
      <c r="A3992" s="7"/>
      <c r="B3992" s="8"/>
      <c r="C3992" s="8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9"/>
      <c r="AD3992" s="9"/>
      <c r="AE3992" s="9"/>
      <c r="AF3992" s="10"/>
      <c r="AG3992" s="11"/>
      <c r="AH3992" s="7"/>
      <c r="AI3992" s="7"/>
    </row>
    <row r="3993" spans="1:35" x14ac:dyDescent="0.2">
      <c r="A3993" s="7"/>
      <c r="B3993" s="8"/>
      <c r="C3993" s="8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9"/>
      <c r="AD3993" s="9"/>
      <c r="AE3993" s="9"/>
      <c r="AF3993" s="10"/>
      <c r="AG3993" s="11"/>
      <c r="AH3993" s="7"/>
      <c r="AI3993" s="7"/>
    </row>
    <row r="3994" spans="1:35" x14ac:dyDescent="0.2">
      <c r="A3994" s="7"/>
      <c r="B3994" s="8"/>
      <c r="C3994" s="8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9"/>
      <c r="AD3994" s="9"/>
      <c r="AE3994" s="9"/>
      <c r="AF3994" s="10"/>
      <c r="AG3994" s="11"/>
      <c r="AH3994" s="7"/>
      <c r="AI3994" s="7"/>
    </row>
    <row r="3995" spans="1:35" x14ac:dyDescent="0.2">
      <c r="A3995" s="7"/>
      <c r="B3995" s="8"/>
      <c r="C3995" s="8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9"/>
      <c r="AD3995" s="9"/>
      <c r="AE3995" s="9"/>
      <c r="AF3995" s="10"/>
      <c r="AG3995" s="11"/>
      <c r="AH3995" s="7"/>
      <c r="AI3995" s="7"/>
    </row>
    <row r="3996" spans="1:35" x14ac:dyDescent="0.2">
      <c r="A3996" s="7"/>
      <c r="B3996" s="8"/>
      <c r="C3996" s="8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9"/>
      <c r="AD3996" s="9"/>
      <c r="AE3996" s="9"/>
      <c r="AF3996" s="10"/>
      <c r="AG3996" s="11"/>
      <c r="AH3996" s="7"/>
      <c r="AI3996" s="7"/>
    </row>
    <row r="3997" spans="1:35" x14ac:dyDescent="0.2">
      <c r="A3997" s="7"/>
      <c r="B3997" s="8"/>
      <c r="C3997" s="8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9"/>
      <c r="AD3997" s="9"/>
      <c r="AE3997" s="9"/>
      <c r="AF3997" s="10"/>
      <c r="AG3997" s="11"/>
      <c r="AH3997" s="7"/>
      <c r="AI3997" s="7"/>
    </row>
    <row r="3998" spans="1:35" x14ac:dyDescent="0.2">
      <c r="A3998" s="7"/>
      <c r="B3998" s="8"/>
      <c r="C3998" s="8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9"/>
      <c r="AD3998" s="9"/>
      <c r="AE3998" s="9"/>
      <c r="AF3998" s="10"/>
      <c r="AG3998" s="11"/>
      <c r="AH3998" s="7"/>
      <c r="AI3998" s="7"/>
    </row>
    <row r="3999" spans="1:35" x14ac:dyDescent="0.2">
      <c r="A3999" s="7"/>
      <c r="B3999" s="8"/>
      <c r="C3999" s="8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9"/>
      <c r="AD3999" s="9"/>
      <c r="AE3999" s="9"/>
      <c r="AF3999" s="10"/>
      <c r="AG3999" s="11"/>
      <c r="AH3999" s="7"/>
      <c r="AI3999" s="7"/>
    </row>
    <row r="4000" spans="1:35" x14ac:dyDescent="0.2">
      <c r="A4000" s="7"/>
      <c r="B4000" s="8"/>
      <c r="C4000" s="8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9"/>
      <c r="AD4000" s="9"/>
      <c r="AE4000" s="9"/>
      <c r="AF4000" s="10"/>
      <c r="AG4000" s="11"/>
      <c r="AH4000" s="7"/>
      <c r="AI4000" s="7"/>
    </row>
    <row r="4001" spans="1:35" x14ac:dyDescent="0.2">
      <c r="A4001" s="7"/>
      <c r="B4001" s="8"/>
      <c r="C4001" s="8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9"/>
      <c r="AD4001" s="9"/>
      <c r="AE4001" s="9"/>
      <c r="AF4001" s="10"/>
      <c r="AG4001" s="11"/>
      <c r="AH4001" s="7"/>
      <c r="AI4001" s="7"/>
    </row>
    <row r="4002" spans="1:35" x14ac:dyDescent="0.2">
      <c r="A4002" s="7"/>
      <c r="B4002" s="8"/>
      <c r="C4002" s="8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9"/>
      <c r="AD4002" s="9"/>
      <c r="AE4002" s="9"/>
      <c r="AF4002" s="10"/>
      <c r="AG4002" s="11"/>
      <c r="AH4002" s="7"/>
      <c r="AI4002" s="7"/>
    </row>
    <row r="4003" spans="1:35" x14ac:dyDescent="0.2">
      <c r="A4003" s="7"/>
      <c r="B4003" s="8"/>
      <c r="C4003" s="8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9"/>
      <c r="AD4003" s="9"/>
      <c r="AE4003" s="9"/>
      <c r="AF4003" s="10"/>
      <c r="AG4003" s="11"/>
      <c r="AH4003" s="7"/>
      <c r="AI4003" s="7"/>
    </row>
    <row r="4004" spans="1:35" x14ac:dyDescent="0.2">
      <c r="A4004" s="7"/>
      <c r="B4004" s="8"/>
      <c r="C4004" s="8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9"/>
      <c r="AD4004" s="9"/>
      <c r="AE4004" s="9"/>
      <c r="AF4004" s="10"/>
      <c r="AG4004" s="11"/>
      <c r="AH4004" s="7"/>
      <c r="AI4004" s="7"/>
    </row>
    <row r="4005" spans="1:35" x14ac:dyDescent="0.2">
      <c r="A4005" s="7"/>
      <c r="B4005" s="8"/>
      <c r="C4005" s="8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9"/>
      <c r="AD4005" s="9"/>
      <c r="AE4005" s="9"/>
      <c r="AF4005" s="10"/>
      <c r="AG4005" s="11"/>
      <c r="AH4005" s="7"/>
      <c r="AI4005" s="7"/>
    </row>
    <row r="4006" spans="1:35" x14ac:dyDescent="0.2">
      <c r="A4006" s="7"/>
      <c r="B4006" s="8"/>
      <c r="C4006" s="8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9"/>
      <c r="AD4006" s="9"/>
      <c r="AE4006" s="9"/>
      <c r="AF4006" s="10"/>
      <c r="AG4006" s="11"/>
      <c r="AH4006" s="7"/>
      <c r="AI4006" s="7"/>
    </row>
    <row r="4007" spans="1:35" x14ac:dyDescent="0.2">
      <c r="A4007" s="7"/>
      <c r="B4007" s="8"/>
      <c r="C4007" s="8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9"/>
      <c r="AD4007" s="9"/>
      <c r="AE4007" s="9"/>
      <c r="AF4007" s="10"/>
      <c r="AG4007" s="11"/>
      <c r="AH4007" s="7"/>
      <c r="AI4007" s="7"/>
    </row>
    <row r="4008" spans="1:35" x14ac:dyDescent="0.2">
      <c r="A4008" s="7"/>
      <c r="B4008" s="8"/>
      <c r="C4008" s="8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9"/>
      <c r="AD4008" s="9"/>
      <c r="AE4008" s="9"/>
      <c r="AF4008" s="10"/>
      <c r="AG4008" s="11"/>
      <c r="AH4008" s="7"/>
      <c r="AI4008" s="7"/>
    </row>
    <row r="4009" spans="1:35" x14ac:dyDescent="0.2">
      <c r="A4009" s="7"/>
      <c r="B4009" s="8"/>
      <c r="C4009" s="8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9"/>
      <c r="AD4009" s="9"/>
      <c r="AE4009" s="9"/>
      <c r="AF4009" s="10"/>
      <c r="AG4009" s="11"/>
      <c r="AH4009" s="7"/>
      <c r="AI4009" s="7"/>
    </row>
    <row r="4010" spans="1:35" x14ac:dyDescent="0.2">
      <c r="A4010" s="7"/>
      <c r="B4010" s="8"/>
      <c r="C4010" s="8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9"/>
      <c r="AD4010" s="9"/>
      <c r="AE4010" s="9"/>
      <c r="AF4010" s="10"/>
      <c r="AG4010" s="11"/>
      <c r="AH4010" s="7"/>
      <c r="AI4010" s="7"/>
    </row>
    <row r="4011" spans="1:35" x14ac:dyDescent="0.2">
      <c r="A4011" s="7"/>
      <c r="B4011" s="8"/>
      <c r="C4011" s="8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9"/>
      <c r="AD4011" s="9"/>
      <c r="AE4011" s="9"/>
      <c r="AF4011" s="10"/>
      <c r="AG4011" s="11"/>
      <c r="AH4011" s="7"/>
      <c r="AI4011" s="7"/>
    </row>
    <row r="4012" spans="1:35" x14ac:dyDescent="0.2">
      <c r="A4012" s="7"/>
      <c r="B4012" s="8"/>
      <c r="C4012" s="8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9"/>
      <c r="AD4012" s="9"/>
      <c r="AE4012" s="9"/>
      <c r="AF4012" s="10"/>
      <c r="AG4012" s="11"/>
      <c r="AH4012" s="7"/>
      <c r="AI4012" s="7"/>
    </row>
    <row r="4013" spans="1:35" x14ac:dyDescent="0.2">
      <c r="A4013" s="7"/>
      <c r="B4013" s="8"/>
      <c r="C4013" s="8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9"/>
      <c r="AD4013" s="9"/>
      <c r="AE4013" s="9"/>
      <c r="AF4013" s="10"/>
      <c r="AG4013" s="11"/>
      <c r="AH4013" s="7"/>
      <c r="AI4013" s="7"/>
    </row>
    <row r="4014" spans="1:35" x14ac:dyDescent="0.2">
      <c r="A4014" s="7"/>
      <c r="B4014" s="8"/>
      <c r="C4014" s="8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9"/>
      <c r="AD4014" s="9"/>
      <c r="AE4014" s="9"/>
      <c r="AF4014" s="10"/>
      <c r="AG4014" s="11"/>
      <c r="AH4014" s="7"/>
      <c r="AI4014" s="7"/>
    </row>
    <row r="4015" spans="1:35" x14ac:dyDescent="0.2">
      <c r="A4015" s="7"/>
      <c r="B4015" s="8"/>
      <c r="C4015" s="8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9"/>
      <c r="AD4015" s="9"/>
      <c r="AE4015" s="9"/>
      <c r="AF4015" s="10"/>
      <c r="AG4015" s="11"/>
      <c r="AH4015" s="7"/>
      <c r="AI4015" s="7"/>
    </row>
    <row r="4016" spans="1:35" x14ac:dyDescent="0.2">
      <c r="A4016" s="7"/>
      <c r="B4016" s="8"/>
      <c r="C4016" s="8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9"/>
      <c r="AD4016" s="9"/>
      <c r="AE4016" s="9"/>
      <c r="AF4016" s="10"/>
      <c r="AG4016" s="11"/>
      <c r="AH4016" s="7"/>
      <c r="AI4016" s="7"/>
    </row>
    <row r="4017" spans="1:35" x14ac:dyDescent="0.2">
      <c r="A4017" s="7"/>
      <c r="B4017" s="8"/>
      <c r="C4017" s="8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9"/>
      <c r="AD4017" s="9"/>
      <c r="AE4017" s="9"/>
      <c r="AF4017" s="10"/>
      <c r="AG4017" s="11"/>
      <c r="AH4017" s="7"/>
      <c r="AI4017" s="7"/>
    </row>
    <row r="4018" spans="1:35" x14ac:dyDescent="0.2">
      <c r="A4018" s="7"/>
      <c r="B4018" s="8"/>
      <c r="C4018" s="8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9"/>
      <c r="AD4018" s="9"/>
      <c r="AE4018" s="9"/>
      <c r="AF4018" s="10"/>
      <c r="AG4018" s="11"/>
      <c r="AH4018" s="7"/>
      <c r="AI4018" s="7"/>
    </row>
    <row r="4019" spans="1:35" x14ac:dyDescent="0.2">
      <c r="A4019" s="7"/>
      <c r="B4019" s="8"/>
      <c r="C4019" s="8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9"/>
      <c r="AD4019" s="9"/>
      <c r="AE4019" s="9"/>
      <c r="AF4019" s="10"/>
      <c r="AG4019" s="11"/>
      <c r="AH4019" s="7"/>
      <c r="AI4019" s="7"/>
    </row>
    <row r="4020" spans="1:35" x14ac:dyDescent="0.2">
      <c r="A4020" s="7"/>
      <c r="B4020" s="8"/>
      <c r="C4020" s="8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9"/>
      <c r="AD4020" s="9"/>
      <c r="AE4020" s="9"/>
      <c r="AF4020" s="10"/>
      <c r="AG4020" s="11"/>
      <c r="AH4020" s="7"/>
      <c r="AI4020" s="7"/>
    </row>
    <row r="4021" spans="1:35" x14ac:dyDescent="0.2">
      <c r="A4021" s="7"/>
      <c r="B4021" s="8"/>
      <c r="C4021" s="8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9"/>
      <c r="AD4021" s="9"/>
      <c r="AE4021" s="9"/>
      <c r="AF4021" s="10"/>
      <c r="AG4021" s="11"/>
      <c r="AH4021" s="7"/>
      <c r="AI4021" s="7"/>
    </row>
    <row r="4022" spans="1:35" x14ac:dyDescent="0.2">
      <c r="A4022" s="7"/>
      <c r="B4022" s="8"/>
      <c r="C4022" s="8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9"/>
      <c r="AD4022" s="9"/>
      <c r="AE4022" s="9"/>
      <c r="AF4022" s="10"/>
      <c r="AG4022" s="11"/>
      <c r="AH4022" s="7"/>
      <c r="AI4022" s="7"/>
    </row>
    <row r="4023" spans="1:35" x14ac:dyDescent="0.2">
      <c r="A4023" s="7"/>
      <c r="B4023" s="8"/>
      <c r="C4023" s="8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9"/>
      <c r="AD4023" s="9"/>
      <c r="AE4023" s="9"/>
      <c r="AF4023" s="10"/>
      <c r="AG4023" s="11"/>
      <c r="AH4023" s="7"/>
      <c r="AI4023" s="7"/>
    </row>
    <row r="4024" spans="1:35" x14ac:dyDescent="0.2">
      <c r="A4024" s="7"/>
      <c r="B4024" s="8"/>
      <c r="C4024" s="8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9"/>
      <c r="AD4024" s="9"/>
      <c r="AE4024" s="9"/>
      <c r="AF4024" s="10"/>
      <c r="AG4024" s="11"/>
      <c r="AH4024" s="7"/>
      <c r="AI4024" s="7"/>
    </row>
    <row r="4025" spans="1:35" x14ac:dyDescent="0.2">
      <c r="A4025" s="7"/>
      <c r="B4025" s="8"/>
      <c r="C4025" s="8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9"/>
      <c r="AD4025" s="9"/>
      <c r="AE4025" s="9"/>
      <c r="AF4025" s="10"/>
      <c r="AG4025" s="11"/>
      <c r="AH4025" s="7"/>
      <c r="AI4025" s="7"/>
    </row>
    <row r="4026" spans="1:35" x14ac:dyDescent="0.2">
      <c r="A4026" s="7"/>
      <c r="B4026" s="8"/>
      <c r="C4026" s="8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9"/>
      <c r="AD4026" s="9"/>
      <c r="AE4026" s="9"/>
      <c r="AF4026" s="10"/>
      <c r="AG4026" s="11"/>
      <c r="AH4026" s="7"/>
      <c r="AI4026" s="7"/>
    </row>
    <row r="4027" spans="1:35" x14ac:dyDescent="0.2">
      <c r="A4027" s="7"/>
      <c r="B4027" s="8"/>
      <c r="C4027" s="8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9"/>
      <c r="AD4027" s="9"/>
      <c r="AE4027" s="9"/>
      <c r="AF4027" s="10"/>
      <c r="AG4027" s="11"/>
      <c r="AH4027" s="7"/>
      <c r="AI4027" s="7"/>
    </row>
    <row r="4028" spans="1:35" x14ac:dyDescent="0.2">
      <c r="A4028" s="7"/>
      <c r="B4028" s="8"/>
      <c r="C4028" s="8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9"/>
      <c r="AD4028" s="9"/>
      <c r="AE4028" s="9"/>
      <c r="AF4028" s="10"/>
      <c r="AG4028" s="11"/>
      <c r="AH4028" s="7"/>
      <c r="AI4028" s="7"/>
    </row>
    <row r="4029" spans="1:35" x14ac:dyDescent="0.2">
      <c r="A4029" s="7"/>
      <c r="B4029" s="8"/>
      <c r="C4029" s="8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9"/>
      <c r="AD4029" s="9"/>
      <c r="AE4029" s="9"/>
      <c r="AF4029" s="10"/>
      <c r="AG4029" s="11"/>
      <c r="AH4029" s="7"/>
      <c r="AI4029" s="7"/>
    </row>
    <row r="4030" spans="1:35" x14ac:dyDescent="0.2">
      <c r="A4030" s="7"/>
      <c r="B4030" s="8"/>
      <c r="C4030" s="8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9"/>
      <c r="AD4030" s="9"/>
      <c r="AE4030" s="9"/>
      <c r="AF4030" s="10"/>
      <c r="AG4030" s="11"/>
      <c r="AH4030" s="7"/>
      <c r="AI4030" s="7"/>
    </row>
    <row r="4031" spans="1:35" x14ac:dyDescent="0.2">
      <c r="A4031" s="7"/>
      <c r="B4031" s="8"/>
      <c r="C4031" s="8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9"/>
      <c r="AD4031" s="9"/>
      <c r="AE4031" s="9"/>
      <c r="AF4031" s="10"/>
      <c r="AG4031" s="11"/>
      <c r="AH4031" s="7"/>
      <c r="AI4031" s="7"/>
    </row>
    <row r="4032" spans="1:35" x14ac:dyDescent="0.2">
      <c r="A4032" s="7"/>
      <c r="B4032" s="8"/>
      <c r="C4032" s="8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9"/>
      <c r="AD4032" s="9"/>
      <c r="AE4032" s="9"/>
      <c r="AF4032" s="10"/>
      <c r="AG4032" s="11"/>
      <c r="AH4032" s="7"/>
      <c r="AI4032" s="7"/>
    </row>
    <row r="4033" spans="1:35" x14ac:dyDescent="0.2">
      <c r="A4033" s="7"/>
      <c r="B4033" s="8"/>
      <c r="C4033" s="8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9"/>
      <c r="AD4033" s="9"/>
      <c r="AE4033" s="9"/>
      <c r="AF4033" s="10"/>
      <c r="AG4033" s="11"/>
      <c r="AH4033" s="7"/>
      <c r="AI4033" s="7"/>
    </row>
    <row r="4034" spans="1:35" x14ac:dyDescent="0.2">
      <c r="A4034" s="7"/>
      <c r="B4034" s="8"/>
      <c r="C4034" s="8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9"/>
      <c r="AD4034" s="9"/>
      <c r="AE4034" s="9"/>
      <c r="AF4034" s="10"/>
      <c r="AG4034" s="11"/>
      <c r="AH4034" s="7"/>
      <c r="AI4034" s="7"/>
    </row>
    <row r="4035" spans="1:35" x14ac:dyDescent="0.2">
      <c r="A4035" s="7"/>
      <c r="B4035" s="8"/>
      <c r="C4035" s="8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9"/>
      <c r="AD4035" s="9"/>
      <c r="AE4035" s="9"/>
      <c r="AF4035" s="10"/>
      <c r="AG4035" s="11"/>
      <c r="AH4035" s="7"/>
      <c r="AI4035" s="7"/>
    </row>
    <row r="4036" spans="1:35" x14ac:dyDescent="0.2">
      <c r="A4036" s="7"/>
      <c r="B4036" s="8"/>
      <c r="C4036" s="8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9"/>
      <c r="AD4036" s="9"/>
      <c r="AE4036" s="9"/>
      <c r="AF4036" s="10"/>
      <c r="AG4036" s="11"/>
      <c r="AH4036" s="7"/>
      <c r="AI4036" s="7"/>
    </row>
    <row r="4037" spans="1:35" x14ac:dyDescent="0.2">
      <c r="A4037" s="7"/>
      <c r="B4037" s="8"/>
      <c r="C4037" s="8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9"/>
      <c r="AD4037" s="9"/>
      <c r="AE4037" s="9"/>
      <c r="AF4037" s="10"/>
      <c r="AG4037" s="11"/>
      <c r="AH4037" s="7"/>
      <c r="AI4037" s="7"/>
    </row>
    <row r="4038" spans="1:35" x14ac:dyDescent="0.2">
      <c r="A4038" s="7"/>
      <c r="B4038" s="8"/>
      <c r="C4038" s="8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9"/>
      <c r="AD4038" s="9"/>
      <c r="AE4038" s="9"/>
      <c r="AF4038" s="10"/>
      <c r="AG4038" s="11"/>
      <c r="AH4038" s="7"/>
      <c r="AI4038" s="7"/>
    </row>
    <row r="4039" spans="1:35" x14ac:dyDescent="0.2">
      <c r="A4039" s="7"/>
      <c r="B4039" s="8"/>
      <c r="C4039" s="8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9"/>
      <c r="AD4039" s="9"/>
      <c r="AE4039" s="9"/>
      <c r="AF4039" s="10"/>
      <c r="AG4039" s="11"/>
      <c r="AH4039" s="7"/>
      <c r="AI4039" s="7"/>
    </row>
    <row r="4040" spans="1:35" x14ac:dyDescent="0.2">
      <c r="A4040" s="7"/>
      <c r="B4040" s="8"/>
      <c r="C4040" s="8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9"/>
      <c r="AD4040" s="9"/>
      <c r="AE4040" s="9"/>
      <c r="AF4040" s="10"/>
      <c r="AG4040" s="11"/>
      <c r="AH4040" s="7"/>
      <c r="AI4040" s="7"/>
    </row>
    <row r="4041" spans="1:35" x14ac:dyDescent="0.2">
      <c r="A4041" s="7"/>
      <c r="B4041" s="8"/>
      <c r="C4041" s="8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9"/>
      <c r="AD4041" s="9"/>
      <c r="AE4041" s="9"/>
      <c r="AF4041" s="10"/>
      <c r="AG4041" s="11"/>
      <c r="AH4041" s="7"/>
      <c r="AI4041" s="7"/>
    </row>
    <row r="4042" spans="1:35" x14ac:dyDescent="0.2">
      <c r="A4042" s="7"/>
      <c r="B4042" s="8"/>
      <c r="C4042" s="8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9"/>
      <c r="AD4042" s="9"/>
      <c r="AE4042" s="9"/>
      <c r="AF4042" s="10"/>
      <c r="AG4042" s="11"/>
      <c r="AH4042" s="7"/>
      <c r="AI4042" s="7"/>
    </row>
    <row r="4043" spans="1:35" x14ac:dyDescent="0.2">
      <c r="A4043" s="7"/>
      <c r="B4043" s="8"/>
      <c r="C4043" s="8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9"/>
      <c r="AD4043" s="9"/>
      <c r="AE4043" s="9"/>
      <c r="AF4043" s="10"/>
      <c r="AG4043" s="11"/>
      <c r="AH4043" s="7"/>
      <c r="AI4043" s="7"/>
    </row>
    <row r="4044" spans="1:35" x14ac:dyDescent="0.2">
      <c r="A4044" s="7"/>
      <c r="B4044" s="8"/>
      <c r="C4044" s="8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9"/>
      <c r="AD4044" s="9"/>
      <c r="AE4044" s="9"/>
      <c r="AF4044" s="10"/>
      <c r="AG4044" s="11"/>
      <c r="AH4044" s="7"/>
      <c r="AI4044" s="7"/>
    </row>
    <row r="4045" spans="1:35" x14ac:dyDescent="0.2">
      <c r="A4045" s="7"/>
      <c r="B4045" s="8"/>
      <c r="C4045" s="8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9"/>
      <c r="AD4045" s="9"/>
      <c r="AE4045" s="9"/>
      <c r="AF4045" s="10"/>
      <c r="AG4045" s="11"/>
      <c r="AH4045" s="7"/>
      <c r="AI4045" s="7"/>
    </row>
    <row r="4046" spans="1:35" x14ac:dyDescent="0.2">
      <c r="A4046" s="7"/>
      <c r="B4046" s="8"/>
      <c r="C4046" s="8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9"/>
      <c r="AD4046" s="9"/>
      <c r="AE4046" s="9"/>
      <c r="AF4046" s="10"/>
      <c r="AG4046" s="11"/>
      <c r="AH4046" s="7"/>
      <c r="AI4046" s="7"/>
    </row>
    <row r="4047" spans="1:35" x14ac:dyDescent="0.2">
      <c r="A4047" s="7"/>
      <c r="B4047" s="8"/>
      <c r="C4047" s="8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9"/>
      <c r="AD4047" s="9"/>
      <c r="AE4047" s="9"/>
      <c r="AF4047" s="10"/>
      <c r="AG4047" s="11"/>
      <c r="AH4047" s="7"/>
      <c r="AI4047" s="7"/>
    </row>
    <row r="4048" spans="1:35" x14ac:dyDescent="0.2">
      <c r="A4048" s="7"/>
      <c r="B4048" s="8"/>
      <c r="C4048" s="8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9"/>
      <c r="AD4048" s="9"/>
      <c r="AE4048" s="9"/>
      <c r="AF4048" s="10"/>
      <c r="AG4048" s="11"/>
      <c r="AH4048" s="7"/>
      <c r="AI4048" s="7"/>
    </row>
    <row r="4049" spans="1:35" x14ac:dyDescent="0.2">
      <c r="A4049" s="7"/>
      <c r="B4049" s="8"/>
      <c r="C4049" s="8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9"/>
      <c r="AD4049" s="9"/>
      <c r="AE4049" s="9"/>
      <c r="AF4049" s="10"/>
      <c r="AG4049" s="11"/>
      <c r="AH4049" s="7"/>
      <c r="AI4049" s="7"/>
    </row>
    <row r="4050" spans="1:35" x14ac:dyDescent="0.2">
      <c r="A4050" s="7"/>
      <c r="B4050" s="8"/>
      <c r="C4050" s="8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9"/>
      <c r="AD4050" s="9"/>
      <c r="AE4050" s="9"/>
      <c r="AF4050" s="10"/>
      <c r="AG4050" s="11"/>
      <c r="AH4050" s="7"/>
      <c r="AI4050" s="7"/>
    </row>
    <row r="4051" spans="1:35" x14ac:dyDescent="0.2">
      <c r="A4051" s="7"/>
      <c r="B4051" s="8"/>
      <c r="C4051" s="8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9"/>
      <c r="AD4051" s="9"/>
      <c r="AE4051" s="9"/>
      <c r="AF4051" s="10"/>
      <c r="AG4051" s="11"/>
      <c r="AH4051" s="7"/>
      <c r="AI4051" s="7"/>
    </row>
    <row r="4052" spans="1:35" x14ac:dyDescent="0.2">
      <c r="A4052" s="7"/>
      <c r="B4052" s="8"/>
      <c r="C4052" s="8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9"/>
      <c r="AD4052" s="9"/>
      <c r="AE4052" s="9"/>
      <c r="AF4052" s="10"/>
      <c r="AG4052" s="11"/>
      <c r="AH4052" s="7"/>
      <c r="AI4052" s="7"/>
    </row>
    <row r="4053" spans="1:35" x14ac:dyDescent="0.2">
      <c r="A4053" s="7"/>
      <c r="B4053" s="8"/>
      <c r="C4053" s="8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9"/>
      <c r="AD4053" s="9"/>
      <c r="AE4053" s="9"/>
      <c r="AF4053" s="10"/>
      <c r="AG4053" s="11"/>
      <c r="AH4053" s="7"/>
      <c r="AI4053" s="7"/>
    </row>
    <row r="4054" spans="1:35" x14ac:dyDescent="0.2">
      <c r="A4054" s="7"/>
      <c r="B4054" s="8"/>
      <c r="C4054" s="8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9"/>
      <c r="AD4054" s="9"/>
      <c r="AE4054" s="9"/>
      <c r="AF4054" s="10"/>
      <c r="AG4054" s="11"/>
      <c r="AH4054" s="7"/>
      <c r="AI4054" s="7"/>
    </row>
    <row r="4055" spans="1:35" x14ac:dyDescent="0.2">
      <c r="A4055" s="7"/>
      <c r="B4055" s="8"/>
      <c r="C4055" s="8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9"/>
      <c r="AD4055" s="9"/>
      <c r="AE4055" s="9"/>
      <c r="AF4055" s="10"/>
      <c r="AG4055" s="11"/>
      <c r="AH4055" s="7"/>
      <c r="AI4055" s="7"/>
    </row>
    <row r="4056" spans="1:35" x14ac:dyDescent="0.2">
      <c r="A4056" s="7"/>
      <c r="B4056" s="8"/>
      <c r="C4056" s="8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9"/>
      <c r="AD4056" s="9"/>
      <c r="AE4056" s="9"/>
      <c r="AF4056" s="10"/>
      <c r="AG4056" s="11"/>
      <c r="AH4056" s="7"/>
      <c r="AI4056" s="7"/>
    </row>
    <row r="4057" spans="1:35" x14ac:dyDescent="0.2">
      <c r="A4057" s="7"/>
      <c r="B4057" s="8"/>
      <c r="C4057" s="8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9"/>
      <c r="AD4057" s="9"/>
      <c r="AE4057" s="9"/>
      <c r="AF4057" s="10"/>
      <c r="AG4057" s="11"/>
      <c r="AH4057" s="7"/>
      <c r="AI4057" s="7"/>
    </row>
    <row r="4058" spans="1:35" x14ac:dyDescent="0.2">
      <c r="A4058" s="7"/>
      <c r="B4058" s="8"/>
      <c r="C4058" s="8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9"/>
      <c r="AD4058" s="9"/>
      <c r="AE4058" s="9"/>
      <c r="AF4058" s="10"/>
      <c r="AG4058" s="11"/>
      <c r="AH4058" s="7"/>
      <c r="AI4058" s="7"/>
    </row>
    <row r="4059" spans="1:35" x14ac:dyDescent="0.2">
      <c r="A4059" s="7"/>
      <c r="B4059" s="8"/>
      <c r="C4059" s="8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9"/>
      <c r="AD4059" s="9"/>
      <c r="AE4059" s="9"/>
      <c r="AF4059" s="10"/>
      <c r="AG4059" s="11"/>
      <c r="AH4059" s="7"/>
      <c r="AI4059" s="7"/>
    </row>
    <row r="4060" spans="1:35" x14ac:dyDescent="0.2">
      <c r="A4060" s="7"/>
      <c r="B4060" s="8"/>
      <c r="C4060" s="8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9"/>
      <c r="AD4060" s="9"/>
      <c r="AE4060" s="9"/>
      <c r="AF4060" s="10"/>
      <c r="AG4060" s="11"/>
      <c r="AH4060" s="7"/>
      <c r="AI4060" s="7"/>
    </row>
    <row r="4061" spans="1:35" x14ac:dyDescent="0.2">
      <c r="A4061" s="7"/>
      <c r="B4061" s="8"/>
      <c r="C4061" s="8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9"/>
      <c r="AD4061" s="9"/>
      <c r="AE4061" s="9"/>
      <c r="AF4061" s="10"/>
      <c r="AG4061" s="11"/>
      <c r="AH4061" s="7"/>
      <c r="AI4061" s="7"/>
    </row>
    <row r="4062" spans="1:35" x14ac:dyDescent="0.2">
      <c r="A4062" s="7"/>
      <c r="B4062" s="8"/>
      <c r="C4062" s="8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9"/>
      <c r="AD4062" s="9"/>
      <c r="AE4062" s="9"/>
      <c r="AF4062" s="10"/>
      <c r="AG4062" s="11"/>
      <c r="AH4062" s="7"/>
      <c r="AI4062" s="7"/>
    </row>
    <row r="4063" spans="1:35" x14ac:dyDescent="0.2">
      <c r="A4063" s="7"/>
      <c r="B4063" s="8"/>
      <c r="C4063" s="8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9"/>
      <c r="AD4063" s="9"/>
      <c r="AE4063" s="9"/>
      <c r="AF4063" s="10"/>
      <c r="AG4063" s="11"/>
      <c r="AH4063" s="7"/>
      <c r="AI4063" s="7"/>
    </row>
    <row r="4064" spans="1:35" x14ac:dyDescent="0.2">
      <c r="A4064" s="7"/>
      <c r="B4064" s="8"/>
      <c r="C4064" s="8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9"/>
      <c r="AD4064" s="9"/>
      <c r="AE4064" s="9"/>
      <c r="AF4064" s="10"/>
      <c r="AG4064" s="11"/>
      <c r="AH4064" s="7"/>
      <c r="AI4064" s="7"/>
    </row>
    <row r="4065" spans="1:35" x14ac:dyDescent="0.2">
      <c r="A4065" s="7"/>
      <c r="B4065" s="8"/>
      <c r="C4065" s="8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9"/>
      <c r="AD4065" s="9"/>
      <c r="AE4065" s="9"/>
      <c r="AF4065" s="10"/>
      <c r="AG4065" s="11"/>
      <c r="AH4065" s="7"/>
      <c r="AI4065" s="7"/>
    </row>
    <row r="4066" spans="1:35" x14ac:dyDescent="0.2">
      <c r="A4066" s="7"/>
      <c r="B4066" s="8"/>
      <c r="C4066" s="8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9"/>
      <c r="AD4066" s="9"/>
      <c r="AE4066" s="9"/>
      <c r="AF4066" s="10"/>
      <c r="AG4066" s="11"/>
      <c r="AH4066" s="7"/>
      <c r="AI4066" s="7"/>
    </row>
    <row r="4067" spans="1:35" x14ac:dyDescent="0.2">
      <c r="A4067" s="7"/>
      <c r="B4067" s="8"/>
      <c r="C4067" s="8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9"/>
      <c r="AD4067" s="9"/>
      <c r="AE4067" s="9"/>
      <c r="AF4067" s="10"/>
      <c r="AG4067" s="11"/>
      <c r="AH4067" s="7"/>
      <c r="AI4067" s="7"/>
    </row>
    <row r="4068" spans="1:35" x14ac:dyDescent="0.2">
      <c r="A4068" s="7"/>
      <c r="B4068" s="8"/>
      <c r="C4068" s="8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9"/>
      <c r="AD4068" s="9"/>
      <c r="AE4068" s="9"/>
      <c r="AF4068" s="10"/>
      <c r="AG4068" s="11"/>
      <c r="AH4068" s="7"/>
      <c r="AI4068" s="7"/>
    </row>
    <row r="4069" spans="1:35" x14ac:dyDescent="0.2">
      <c r="A4069" s="7"/>
      <c r="B4069" s="8"/>
      <c r="C4069" s="8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9"/>
      <c r="AD4069" s="9"/>
      <c r="AE4069" s="9"/>
      <c r="AF4069" s="10"/>
      <c r="AG4069" s="11"/>
      <c r="AH4069" s="7"/>
      <c r="AI4069" s="7"/>
    </row>
    <row r="4070" spans="1:35" x14ac:dyDescent="0.2">
      <c r="A4070" s="7"/>
      <c r="B4070" s="8"/>
      <c r="C4070" s="8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9"/>
      <c r="AD4070" s="9"/>
      <c r="AE4070" s="9"/>
      <c r="AF4070" s="10"/>
      <c r="AG4070" s="11"/>
      <c r="AH4070" s="7"/>
      <c r="AI4070" s="7"/>
    </row>
    <row r="4071" spans="1:35" x14ac:dyDescent="0.2">
      <c r="A4071" s="7"/>
      <c r="B4071" s="8"/>
      <c r="C4071" s="8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9"/>
      <c r="AD4071" s="9"/>
      <c r="AE4071" s="9"/>
      <c r="AF4071" s="10"/>
      <c r="AG4071" s="11"/>
      <c r="AH4071" s="7"/>
      <c r="AI4071" s="7"/>
    </row>
    <row r="4072" spans="1:35" x14ac:dyDescent="0.2">
      <c r="A4072" s="7"/>
      <c r="B4072" s="8"/>
      <c r="C4072" s="8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9"/>
      <c r="AD4072" s="9"/>
      <c r="AE4072" s="9"/>
      <c r="AF4072" s="10"/>
      <c r="AG4072" s="11"/>
      <c r="AH4072" s="7"/>
      <c r="AI4072" s="7"/>
    </row>
    <row r="4073" spans="1:35" x14ac:dyDescent="0.2">
      <c r="A4073" s="7"/>
      <c r="B4073" s="8"/>
      <c r="C4073" s="8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9"/>
      <c r="AD4073" s="9"/>
      <c r="AE4073" s="9"/>
      <c r="AF4073" s="10"/>
      <c r="AG4073" s="11"/>
      <c r="AH4073" s="7"/>
      <c r="AI4073" s="7"/>
    </row>
    <row r="4074" spans="1:35" x14ac:dyDescent="0.2">
      <c r="A4074" s="7"/>
      <c r="B4074" s="8"/>
      <c r="C4074" s="8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9"/>
      <c r="AD4074" s="9"/>
      <c r="AE4074" s="9"/>
      <c r="AF4074" s="10"/>
      <c r="AG4074" s="11"/>
      <c r="AH4074" s="7"/>
      <c r="AI4074" s="7"/>
    </row>
    <row r="4075" spans="1:35" x14ac:dyDescent="0.2">
      <c r="A4075" s="7"/>
      <c r="B4075" s="8"/>
      <c r="C4075" s="8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9"/>
      <c r="AD4075" s="9"/>
      <c r="AE4075" s="9"/>
      <c r="AF4075" s="10"/>
      <c r="AG4075" s="11"/>
      <c r="AH4075" s="7"/>
      <c r="AI4075" s="7"/>
    </row>
    <row r="4076" spans="1:35" x14ac:dyDescent="0.2">
      <c r="A4076" s="7"/>
      <c r="B4076" s="8"/>
      <c r="C4076" s="8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9"/>
      <c r="AD4076" s="9"/>
      <c r="AE4076" s="9"/>
      <c r="AF4076" s="10"/>
      <c r="AG4076" s="11"/>
      <c r="AH4076" s="7"/>
      <c r="AI4076" s="7"/>
    </row>
    <row r="4077" spans="1:35" x14ac:dyDescent="0.2">
      <c r="A4077" s="7"/>
      <c r="B4077" s="8"/>
      <c r="C4077" s="8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9"/>
      <c r="AD4077" s="9"/>
      <c r="AE4077" s="9"/>
      <c r="AF4077" s="10"/>
      <c r="AG4077" s="11"/>
      <c r="AH4077" s="7"/>
      <c r="AI4077" s="7"/>
    </row>
    <row r="4078" spans="1:35" x14ac:dyDescent="0.2">
      <c r="A4078" s="7"/>
      <c r="B4078" s="8"/>
      <c r="C4078" s="8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9"/>
      <c r="AD4078" s="9"/>
      <c r="AE4078" s="9"/>
      <c r="AF4078" s="10"/>
      <c r="AG4078" s="11"/>
      <c r="AH4078" s="7"/>
      <c r="AI4078" s="7"/>
    </row>
    <row r="4079" spans="1:35" x14ac:dyDescent="0.2">
      <c r="A4079" s="7"/>
      <c r="B4079" s="8"/>
      <c r="C4079" s="8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9"/>
      <c r="AD4079" s="9"/>
      <c r="AE4079" s="9"/>
      <c r="AF4079" s="10"/>
      <c r="AG4079" s="11"/>
      <c r="AH4079" s="7"/>
      <c r="AI4079" s="7"/>
    </row>
    <row r="4080" spans="1:35" x14ac:dyDescent="0.2">
      <c r="A4080" s="7"/>
      <c r="B4080" s="8"/>
      <c r="C4080" s="8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9"/>
      <c r="AD4080" s="9"/>
      <c r="AE4080" s="9"/>
      <c r="AF4080" s="10"/>
      <c r="AG4080" s="11"/>
      <c r="AH4080" s="7"/>
      <c r="AI4080" s="7"/>
    </row>
    <row r="4081" spans="1:35" x14ac:dyDescent="0.2">
      <c r="A4081" s="7"/>
      <c r="B4081" s="8"/>
      <c r="C4081" s="8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9"/>
      <c r="AD4081" s="9"/>
      <c r="AE4081" s="9"/>
      <c r="AF4081" s="10"/>
      <c r="AG4081" s="11"/>
      <c r="AH4081" s="7"/>
      <c r="AI4081" s="7"/>
    </row>
    <row r="4082" spans="1:35" x14ac:dyDescent="0.2">
      <c r="A4082" s="7"/>
      <c r="B4082" s="8"/>
      <c r="C4082" s="8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9"/>
      <c r="AD4082" s="9"/>
      <c r="AE4082" s="9"/>
      <c r="AF4082" s="10"/>
      <c r="AG4082" s="11"/>
      <c r="AH4082" s="7"/>
      <c r="AI4082" s="7"/>
    </row>
    <row r="4083" spans="1:35" x14ac:dyDescent="0.2">
      <c r="A4083" s="7"/>
      <c r="B4083" s="8"/>
      <c r="C4083" s="8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9"/>
      <c r="AD4083" s="9"/>
      <c r="AE4083" s="9"/>
      <c r="AF4083" s="10"/>
      <c r="AG4083" s="11"/>
      <c r="AH4083" s="7"/>
      <c r="AI4083" s="7"/>
    </row>
    <row r="4084" spans="1:35" x14ac:dyDescent="0.2">
      <c r="A4084" s="7"/>
      <c r="B4084" s="8"/>
      <c r="C4084" s="8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9"/>
      <c r="AD4084" s="9"/>
      <c r="AE4084" s="9"/>
      <c r="AF4084" s="10"/>
      <c r="AG4084" s="11"/>
      <c r="AH4084" s="7"/>
      <c r="AI4084" s="7"/>
    </row>
    <row r="4085" spans="1:35" x14ac:dyDescent="0.2">
      <c r="A4085" s="7"/>
      <c r="B4085" s="8"/>
      <c r="C4085" s="8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9"/>
      <c r="AD4085" s="9"/>
      <c r="AE4085" s="9"/>
      <c r="AF4085" s="10"/>
      <c r="AG4085" s="11"/>
      <c r="AH4085" s="7"/>
      <c r="AI4085" s="7"/>
    </row>
    <row r="4086" spans="1:35" x14ac:dyDescent="0.2">
      <c r="A4086" s="7"/>
      <c r="B4086" s="8"/>
      <c r="C4086" s="8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9"/>
      <c r="AD4086" s="9"/>
      <c r="AE4086" s="9"/>
      <c r="AF4086" s="10"/>
      <c r="AG4086" s="11"/>
      <c r="AH4086" s="7"/>
      <c r="AI4086" s="7"/>
    </row>
    <row r="4087" spans="1:35" x14ac:dyDescent="0.2">
      <c r="A4087" s="7"/>
      <c r="B4087" s="8"/>
      <c r="C4087" s="8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9"/>
      <c r="AD4087" s="9"/>
      <c r="AE4087" s="9"/>
      <c r="AF4087" s="10"/>
      <c r="AG4087" s="11"/>
      <c r="AH4087" s="7"/>
      <c r="AI4087" s="7"/>
    </row>
    <row r="4088" spans="1:35" x14ac:dyDescent="0.2">
      <c r="A4088" s="7"/>
      <c r="B4088" s="8"/>
      <c r="C4088" s="8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9"/>
      <c r="AD4088" s="9"/>
      <c r="AE4088" s="9"/>
      <c r="AF4088" s="10"/>
      <c r="AG4088" s="11"/>
      <c r="AH4088" s="7"/>
      <c r="AI4088" s="7"/>
    </row>
    <row r="4089" spans="1:35" x14ac:dyDescent="0.2">
      <c r="A4089" s="7"/>
      <c r="B4089" s="8"/>
      <c r="C4089" s="8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9"/>
      <c r="AD4089" s="9"/>
      <c r="AE4089" s="9"/>
      <c r="AF4089" s="10"/>
      <c r="AG4089" s="11"/>
      <c r="AH4089" s="7"/>
      <c r="AI4089" s="7"/>
    </row>
    <row r="4090" spans="1:35" x14ac:dyDescent="0.2">
      <c r="A4090" s="7"/>
      <c r="B4090" s="8"/>
      <c r="C4090" s="8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9"/>
      <c r="AD4090" s="9"/>
      <c r="AE4090" s="9"/>
      <c r="AF4090" s="10"/>
      <c r="AG4090" s="11"/>
      <c r="AH4090" s="7"/>
      <c r="AI4090" s="7"/>
    </row>
    <row r="4091" spans="1:35" x14ac:dyDescent="0.2">
      <c r="A4091" s="7"/>
      <c r="B4091" s="8"/>
      <c r="C4091" s="8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9"/>
      <c r="AD4091" s="9"/>
      <c r="AE4091" s="9"/>
      <c r="AF4091" s="10"/>
      <c r="AG4091" s="11"/>
      <c r="AH4091" s="7"/>
      <c r="AI4091" s="7"/>
    </row>
    <row r="4092" spans="1:35" x14ac:dyDescent="0.2">
      <c r="A4092" s="7"/>
      <c r="B4092" s="8"/>
      <c r="C4092" s="8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9"/>
      <c r="AD4092" s="9"/>
      <c r="AE4092" s="9"/>
      <c r="AF4092" s="10"/>
      <c r="AG4092" s="11"/>
      <c r="AH4092" s="7"/>
      <c r="AI4092" s="7"/>
    </row>
    <row r="4093" spans="1:35" x14ac:dyDescent="0.2">
      <c r="A4093" s="7"/>
      <c r="B4093" s="8"/>
      <c r="C4093" s="8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9"/>
      <c r="AD4093" s="9"/>
      <c r="AE4093" s="9"/>
      <c r="AF4093" s="10"/>
      <c r="AG4093" s="11"/>
      <c r="AH4093" s="7"/>
      <c r="AI4093" s="7"/>
    </row>
    <row r="4094" spans="1:35" x14ac:dyDescent="0.2">
      <c r="A4094" s="7"/>
      <c r="B4094" s="8"/>
      <c r="C4094" s="8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9"/>
      <c r="AD4094" s="9"/>
      <c r="AE4094" s="9"/>
      <c r="AF4094" s="10"/>
      <c r="AG4094" s="11"/>
      <c r="AH4094" s="7"/>
      <c r="AI4094" s="7"/>
    </row>
    <row r="4095" spans="1:35" x14ac:dyDescent="0.2">
      <c r="A4095" s="7"/>
      <c r="B4095" s="8"/>
      <c r="C4095" s="8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9"/>
      <c r="AD4095" s="9"/>
      <c r="AE4095" s="9"/>
      <c r="AF4095" s="10"/>
      <c r="AG4095" s="11"/>
      <c r="AH4095" s="7"/>
      <c r="AI4095" s="7"/>
    </row>
    <row r="4096" spans="1:35" x14ac:dyDescent="0.2">
      <c r="A4096" s="7"/>
      <c r="B4096" s="8"/>
      <c r="C4096" s="8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9"/>
      <c r="AD4096" s="9"/>
      <c r="AE4096" s="9"/>
      <c r="AF4096" s="10"/>
      <c r="AG4096" s="11"/>
      <c r="AH4096" s="7"/>
      <c r="AI4096" s="7"/>
    </row>
    <row r="4097" spans="1:35" x14ac:dyDescent="0.2">
      <c r="A4097" s="7"/>
      <c r="B4097" s="8"/>
      <c r="C4097" s="8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9"/>
      <c r="AD4097" s="9"/>
      <c r="AE4097" s="9"/>
      <c r="AF4097" s="10"/>
      <c r="AG4097" s="11"/>
      <c r="AH4097" s="7"/>
      <c r="AI4097" s="7"/>
    </row>
    <row r="4098" spans="1:35" x14ac:dyDescent="0.2">
      <c r="A4098" s="7"/>
      <c r="B4098" s="8"/>
      <c r="C4098" s="8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9"/>
      <c r="AD4098" s="9"/>
      <c r="AE4098" s="9"/>
      <c r="AF4098" s="10"/>
      <c r="AG4098" s="11"/>
      <c r="AH4098" s="7"/>
      <c r="AI4098" s="7"/>
    </row>
    <row r="4099" spans="1:35" x14ac:dyDescent="0.2">
      <c r="A4099" s="7"/>
      <c r="B4099" s="8"/>
      <c r="C4099" s="8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9"/>
      <c r="AD4099" s="9"/>
      <c r="AE4099" s="9"/>
      <c r="AF4099" s="10"/>
      <c r="AG4099" s="11"/>
      <c r="AH4099" s="7"/>
      <c r="AI4099" s="7"/>
    </row>
    <row r="4100" spans="1:35" x14ac:dyDescent="0.2">
      <c r="A4100" s="7"/>
      <c r="B4100" s="8"/>
      <c r="C4100" s="8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9"/>
      <c r="AD4100" s="9"/>
      <c r="AE4100" s="9"/>
      <c r="AF4100" s="10"/>
      <c r="AG4100" s="11"/>
      <c r="AH4100" s="7"/>
      <c r="AI4100" s="7"/>
    </row>
    <row r="4101" spans="1:35" x14ac:dyDescent="0.2">
      <c r="A4101" s="7"/>
      <c r="B4101" s="8"/>
      <c r="C4101" s="8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9"/>
      <c r="AD4101" s="9"/>
      <c r="AE4101" s="9"/>
      <c r="AF4101" s="10"/>
      <c r="AG4101" s="11"/>
      <c r="AH4101" s="7"/>
      <c r="AI4101" s="7"/>
    </row>
    <row r="4102" spans="1:35" x14ac:dyDescent="0.2">
      <c r="A4102" s="7"/>
      <c r="B4102" s="8"/>
      <c r="C4102" s="8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9"/>
      <c r="AD4102" s="9"/>
      <c r="AE4102" s="9"/>
      <c r="AF4102" s="10"/>
      <c r="AG4102" s="11"/>
      <c r="AH4102" s="7"/>
      <c r="AI4102" s="7"/>
    </row>
    <row r="4103" spans="1:35" x14ac:dyDescent="0.2">
      <c r="A4103" s="7"/>
      <c r="B4103" s="8"/>
      <c r="C4103" s="8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9"/>
      <c r="AD4103" s="9"/>
      <c r="AE4103" s="9"/>
      <c r="AF4103" s="10"/>
      <c r="AG4103" s="11"/>
      <c r="AH4103" s="7"/>
      <c r="AI4103" s="7"/>
    </row>
    <row r="4104" spans="1:35" x14ac:dyDescent="0.2">
      <c r="A4104" s="7"/>
      <c r="B4104" s="8"/>
      <c r="C4104" s="8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9"/>
      <c r="AD4104" s="9"/>
      <c r="AE4104" s="9"/>
      <c r="AF4104" s="10"/>
      <c r="AG4104" s="11"/>
      <c r="AH4104" s="7"/>
      <c r="AI4104" s="7"/>
    </row>
    <row r="4105" spans="1:35" x14ac:dyDescent="0.2">
      <c r="A4105" s="7"/>
      <c r="B4105" s="8"/>
      <c r="C4105" s="8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9"/>
      <c r="AD4105" s="9"/>
      <c r="AE4105" s="9"/>
      <c r="AF4105" s="10"/>
      <c r="AG4105" s="11"/>
      <c r="AH4105" s="7"/>
      <c r="AI4105" s="7"/>
    </row>
    <row r="4106" spans="1:35" x14ac:dyDescent="0.2">
      <c r="A4106" s="7"/>
      <c r="B4106" s="8"/>
      <c r="C4106" s="8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9"/>
      <c r="AD4106" s="9"/>
      <c r="AE4106" s="9"/>
      <c r="AF4106" s="10"/>
      <c r="AG4106" s="11"/>
      <c r="AH4106" s="7"/>
      <c r="AI4106" s="7"/>
    </row>
    <row r="4107" spans="1:35" x14ac:dyDescent="0.2">
      <c r="A4107" s="7"/>
      <c r="B4107" s="8"/>
      <c r="C4107" s="8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9"/>
      <c r="AD4107" s="9"/>
      <c r="AE4107" s="9"/>
      <c r="AF4107" s="10"/>
      <c r="AG4107" s="11"/>
      <c r="AH4107" s="7"/>
      <c r="AI4107" s="7"/>
    </row>
    <row r="4108" spans="1:35" x14ac:dyDescent="0.2">
      <c r="A4108" s="7"/>
      <c r="B4108" s="8"/>
      <c r="C4108" s="8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9"/>
      <c r="AD4108" s="9"/>
      <c r="AE4108" s="9"/>
      <c r="AF4108" s="10"/>
      <c r="AG4108" s="11"/>
      <c r="AH4108" s="7"/>
      <c r="AI4108" s="7"/>
    </row>
    <row r="4109" spans="1:35" x14ac:dyDescent="0.2">
      <c r="A4109" s="7"/>
      <c r="B4109" s="8"/>
      <c r="C4109" s="8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9"/>
      <c r="AD4109" s="9"/>
      <c r="AE4109" s="9"/>
      <c r="AF4109" s="10"/>
      <c r="AG4109" s="11"/>
      <c r="AH4109" s="7"/>
      <c r="AI4109" s="7"/>
    </row>
    <row r="4110" spans="1:35" x14ac:dyDescent="0.2">
      <c r="A4110" s="7"/>
      <c r="B4110" s="8"/>
      <c r="C4110" s="8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9"/>
      <c r="AD4110" s="9"/>
      <c r="AE4110" s="9"/>
      <c r="AF4110" s="10"/>
      <c r="AG4110" s="11"/>
      <c r="AH4110" s="7"/>
      <c r="AI4110" s="7"/>
    </row>
    <row r="4111" spans="1:35" x14ac:dyDescent="0.2">
      <c r="A4111" s="7"/>
      <c r="B4111" s="8"/>
      <c r="C4111" s="8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9"/>
      <c r="AD4111" s="9"/>
      <c r="AE4111" s="9"/>
      <c r="AF4111" s="10"/>
      <c r="AG4111" s="11"/>
      <c r="AH4111" s="7"/>
      <c r="AI4111" s="7"/>
    </row>
    <row r="4112" spans="1:35" x14ac:dyDescent="0.2">
      <c r="A4112" s="7"/>
      <c r="B4112" s="8"/>
      <c r="C4112" s="8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9"/>
      <c r="AD4112" s="9"/>
      <c r="AE4112" s="9"/>
      <c r="AF4112" s="10"/>
      <c r="AG4112" s="11"/>
      <c r="AH4112" s="7"/>
      <c r="AI4112" s="7"/>
    </row>
    <row r="4113" spans="1:35" x14ac:dyDescent="0.2">
      <c r="A4113" s="7"/>
      <c r="B4113" s="8"/>
      <c r="C4113" s="8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9"/>
      <c r="AD4113" s="9"/>
      <c r="AE4113" s="9"/>
      <c r="AF4113" s="10"/>
      <c r="AG4113" s="11"/>
      <c r="AH4113" s="7"/>
      <c r="AI4113" s="7"/>
    </row>
    <row r="4114" spans="1:35" x14ac:dyDescent="0.2">
      <c r="A4114" s="7"/>
      <c r="B4114" s="8"/>
      <c r="C4114" s="8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9"/>
      <c r="AD4114" s="9"/>
      <c r="AE4114" s="9"/>
      <c r="AF4114" s="10"/>
      <c r="AG4114" s="11"/>
      <c r="AH4114" s="7"/>
      <c r="AI4114" s="7"/>
    </row>
    <row r="4115" spans="1:35" x14ac:dyDescent="0.2">
      <c r="A4115" s="7"/>
      <c r="B4115" s="8"/>
      <c r="C4115" s="8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9"/>
      <c r="AD4115" s="9"/>
      <c r="AE4115" s="9"/>
      <c r="AF4115" s="10"/>
      <c r="AG4115" s="11"/>
      <c r="AH4115" s="7"/>
      <c r="AI4115" s="7"/>
    </row>
    <row r="4116" spans="1:35" x14ac:dyDescent="0.2">
      <c r="A4116" s="7"/>
      <c r="B4116" s="8"/>
      <c r="C4116" s="8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9"/>
      <c r="AD4116" s="9"/>
      <c r="AE4116" s="9"/>
      <c r="AF4116" s="10"/>
      <c r="AG4116" s="11"/>
      <c r="AH4116" s="7"/>
      <c r="AI4116" s="7"/>
    </row>
    <row r="4117" spans="1:35" x14ac:dyDescent="0.2">
      <c r="A4117" s="7"/>
      <c r="B4117" s="8"/>
      <c r="C4117" s="8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9"/>
      <c r="AD4117" s="9"/>
      <c r="AE4117" s="9"/>
      <c r="AF4117" s="10"/>
      <c r="AG4117" s="11"/>
      <c r="AH4117" s="7"/>
      <c r="AI4117" s="7"/>
    </row>
    <row r="4118" spans="1:35" x14ac:dyDescent="0.2">
      <c r="A4118" s="7"/>
      <c r="B4118" s="8"/>
      <c r="C4118" s="8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9"/>
      <c r="AD4118" s="9"/>
      <c r="AE4118" s="9"/>
      <c r="AF4118" s="10"/>
      <c r="AG4118" s="11"/>
      <c r="AH4118" s="7"/>
      <c r="AI4118" s="7"/>
    </row>
    <row r="4119" spans="1:35" x14ac:dyDescent="0.2">
      <c r="A4119" s="7"/>
      <c r="B4119" s="8"/>
      <c r="C4119" s="8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9"/>
      <c r="AD4119" s="9"/>
      <c r="AE4119" s="9"/>
      <c r="AF4119" s="10"/>
      <c r="AG4119" s="11"/>
      <c r="AH4119" s="7"/>
      <c r="AI4119" s="7"/>
    </row>
    <row r="4120" spans="1:35" x14ac:dyDescent="0.2">
      <c r="A4120" s="7"/>
      <c r="B4120" s="8"/>
      <c r="C4120" s="8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9"/>
      <c r="AD4120" s="9"/>
      <c r="AE4120" s="9"/>
      <c r="AF4120" s="10"/>
      <c r="AG4120" s="11"/>
      <c r="AH4120" s="7"/>
      <c r="AI4120" s="7"/>
    </row>
    <row r="4121" spans="1:35" x14ac:dyDescent="0.2">
      <c r="A4121" s="7"/>
      <c r="B4121" s="8"/>
      <c r="C4121" s="8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9"/>
      <c r="AD4121" s="9"/>
      <c r="AE4121" s="9"/>
      <c r="AF4121" s="10"/>
      <c r="AG4121" s="11"/>
      <c r="AH4121" s="7"/>
      <c r="AI4121" s="7"/>
    </row>
    <row r="4122" spans="1:35" x14ac:dyDescent="0.2">
      <c r="A4122" s="7"/>
      <c r="B4122" s="8"/>
      <c r="C4122" s="8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9"/>
      <c r="AD4122" s="9"/>
      <c r="AE4122" s="9"/>
      <c r="AF4122" s="10"/>
      <c r="AG4122" s="11"/>
      <c r="AH4122" s="7"/>
      <c r="AI4122" s="7"/>
    </row>
    <row r="4123" spans="1:35" x14ac:dyDescent="0.2">
      <c r="A4123" s="7"/>
      <c r="B4123" s="8"/>
      <c r="C4123" s="8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9"/>
      <c r="AD4123" s="9"/>
      <c r="AE4123" s="9"/>
      <c r="AF4123" s="10"/>
      <c r="AG4123" s="11"/>
      <c r="AH4123" s="7"/>
      <c r="AI4123" s="7"/>
    </row>
    <row r="4124" spans="1:35" x14ac:dyDescent="0.2">
      <c r="A4124" s="7"/>
      <c r="B4124" s="8"/>
      <c r="C4124" s="8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9"/>
      <c r="AD4124" s="9"/>
      <c r="AE4124" s="9"/>
      <c r="AF4124" s="10"/>
      <c r="AG4124" s="11"/>
      <c r="AH4124" s="7"/>
      <c r="AI4124" s="7"/>
    </row>
    <row r="4125" spans="1:35" x14ac:dyDescent="0.2">
      <c r="A4125" s="7"/>
      <c r="B4125" s="8"/>
      <c r="C4125" s="8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9"/>
      <c r="AD4125" s="9"/>
      <c r="AE4125" s="9"/>
      <c r="AF4125" s="10"/>
      <c r="AG4125" s="11"/>
      <c r="AH4125" s="7"/>
      <c r="AI4125" s="7"/>
    </row>
    <row r="4126" spans="1:35" x14ac:dyDescent="0.2">
      <c r="A4126" s="7"/>
      <c r="B4126" s="8"/>
      <c r="C4126" s="8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9"/>
      <c r="AD4126" s="9"/>
      <c r="AE4126" s="9"/>
      <c r="AF4126" s="10"/>
      <c r="AG4126" s="11"/>
      <c r="AH4126" s="7"/>
      <c r="AI4126" s="7"/>
    </row>
    <row r="4127" spans="1:35" x14ac:dyDescent="0.2">
      <c r="A4127" s="7"/>
      <c r="B4127" s="8"/>
      <c r="C4127" s="8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9"/>
      <c r="AD4127" s="9"/>
      <c r="AE4127" s="9"/>
      <c r="AF4127" s="10"/>
      <c r="AG4127" s="11"/>
      <c r="AH4127" s="7"/>
      <c r="AI4127" s="7"/>
    </row>
    <row r="4128" spans="1:35" x14ac:dyDescent="0.2">
      <c r="A4128" s="7"/>
      <c r="B4128" s="8"/>
      <c r="C4128" s="8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9"/>
      <c r="AD4128" s="9"/>
      <c r="AE4128" s="9"/>
      <c r="AF4128" s="10"/>
      <c r="AG4128" s="11"/>
      <c r="AH4128" s="7"/>
      <c r="AI4128" s="7"/>
    </row>
    <row r="4129" spans="1:35" x14ac:dyDescent="0.2">
      <c r="A4129" s="7"/>
      <c r="B4129" s="8"/>
      <c r="C4129" s="8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9"/>
      <c r="AD4129" s="9"/>
      <c r="AE4129" s="9"/>
      <c r="AF4129" s="10"/>
      <c r="AG4129" s="11"/>
      <c r="AH4129" s="7"/>
      <c r="AI4129" s="7"/>
    </row>
    <row r="4130" spans="1:35" x14ac:dyDescent="0.2">
      <c r="A4130" s="7"/>
      <c r="B4130" s="8"/>
      <c r="C4130" s="8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9"/>
      <c r="AD4130" s="9"/>
      <c r="AE4130" s="9"/>
      <c r="AF4130" s="10"/>
      <c r="AG4130" s="11"/>
      <c r="AH4130" s="7"/>
      <c r="AI4130" s="7"/>
    </row>
    <row r="4131" spans="1:35" x14ac:dyDescent="0.2">
      <c r="A4131" s="7"/>
      <c r="B4131" s="8"/>
      <c r="C4131" s="8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9"/>
      <c r="AD4131" s="9"/>
      <c r="AE4131" s="9"/>
      <c r="AF4131" s="10"/>
      <c r="AG4131" s="11"/>
      <c r="AH4131" s="7"/>
      <c r="AI4131" s="7"/>
    </row>
    <row r="4132" spans="1:35" x14ac:dyDescent="0.2">
      <c r="A4132" s="7"/>
      <c r="B4132" s="8"/>
      <c r="C4132" s="8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9"/>
      <c r="AD4132" s="9"/>
      <c r="AE4132" s="9"/>
      <c r="AF4132" s="10"/>
      <c r="AG4132" s="11"/>
      <c r="AH4132" s="7"/>
      <c r="AI4132" s="7"/>
    </row>
    <row r="4133" spans="1:35" x14ac:dyDescent="0.2">
      <c r="A4133" s="7"/>
      <c r="B4133" s="8"/>
      <c r="C4133" s="8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9"/>
      <c r="AD4133" s="9"/>
      <c r="AE4133" s="9"/>
      <c r="AF4133" s="10"/>
      <c r="AG4133" s="11"/>
      <c r="AH4133" s="7"/>
      <c r="AI4133" s="7"/>
    </row>
    <row r="4134" spans="1:35" x14ac:dyDescent="0.2">
      <c r="A4134" s="7"/>
      <c r="B4134" s="8"/>
      <c r="C4134" s="8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9"/>
      <c r="AD4134" s="9"/>
      <c r="AE4134" s="9"/>
      <c r="AF4134" s="10"/>
      <c r="AG4134" s="11"/>
      <c r="AH4134" s="7"/>
      <c r="AI4134" s="7"/>
    </row>
    <row r="4135" spans="1:35" x14ac:dyDescent="0.2">
      <c r="A4135" s="7"/>
      <c r="B4135" s="8"/>
      <c r="C4135" s="8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9"/>
      <c r="AD4135" s="9"/>
      <c r="AE4135" s="9"/>
      <c r="AF4135" s="10"/>
      <c r="AG4135" s="11"/>
      <c r="AH4135" s="7"/>
      <c r="AI4135" s="7"/>
    </row>
    <row r="4136" spans="1:35" x14ac:dyDescent="0.2">
      <c r="A4136" s="7"/>
      <c r="B4136" s="8"/>
      <c r="C4136" s="8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9"/>
      <c r="AD4136" s="9"/>
      <c r="AE4136" s="9"/>
      <c r="AF4136" s="10"/>
      <c r="AG4136" s="11"/>
      <c r="AH4136" s="7"/>
      <c r="AI4136" s="7"/>
    </row>
    <row r="4137" spans="1:35" x14ac:dyDescent="0.2">
      <c r="A4137" s="7"/>
      <c r="B4137" s="8"/>
      <c r="C4137" s="8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9"/>
      <c r="AD4137" s="9"/>
      <c r="AE4137" s="9"/>
      <c r="AF4137" s="10"/>
      <c r="AG4137" s="11"/>
      <c r="AH4137" s="7"/>
      <c r="AI4137" s="7"/>
    </row>
    <row r="4138" spans="1:35" x14ac:dyDescent="0.2">
      <c r="A4138" s="7"/>
      <c r="B4138" s="8"/>
      <c r="C4138" s="8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9"/>
      <c r="AD4138" s="9"/>
      <c r="AE4138" s="9"/>
      <c r="AF4138" s="10"/>
      <c r="AG4138" s="11"/>
      <c r="AH4138" s="7"/>
      <c r="AI4138" s="7"/>
    </row>
    <row r="4139" spans="1:35" x14ac:dyDescent="0.2">
      <c r="A4139" s="7"/>
      <c r="B4139" s="8"/>
      <c r="C4139" s="8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9"/>
      <c r="AD4139" s="9"/>
      <c r="AE4139" s="9"/>
      <c r="AF4139" s="10"/>
      <c r="AG4139" s="11"/>
      <c r="AH4139" s="7"/>
      <c r="AI4139" s="7"/>
    </row>
    <row r="4140" spans="1:35" x14ac:dyDescent="0.2">
      <c r="A4140" s="7"/>
      <c r="B4140" s="8"/>
      <c r="C4140" s="8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9"/>
      <c r="AD4140" s="9"/>
      <c r="AE4140" s="9"/>
      <c r="AF4140" s="10"/>
      <c r="AG4140" s="11"/>
      <c r="AH4140" s="7"/>
      <c r="AI4140" s="7"/>
    </row>
    <row r="4141" spans="1:35" x14ac:dyDescent="0.2">
      <c r="A4141" s="7"/>
      <c r="B4141" s="8"/>
      <c r="C4141" s="8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9"/>
      <c r="AD4141" s="9"/>
      <c r="AE4141" s="9"/>
      <c r="AF4141" s="10"/>
      <c r="AG4141" s="11"/>
      <c r="AH4141" s="7"/>
      <c r="AI4141" s="7"/>
    </row>
    <row r="4142" spans="1:35" x14ac:dyDescent="0.2">
      <c r="A4142" s="7"/>
      <c r="B4142" s="8"/>
      <c r="C4142" s="8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9"/>
      <c r="AD4142" s="9"/>
      <c r="AE4142" s="9"/>
      <c r="AF4142" s="10"/>
      <c r="AG4142" s="11"/>
      <c r="AH4142" s="7"/>
      <c r="AI4142" s="7"/>
    </row>
    <row r="4143" spans="1:35" x14ac:dyDescent="0.2">
      <c r="A4143" s="7"/>
      <c r="B4143" s="8"/>
      <c r="C4143" s="8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9"/>
      <c r="AD4143" s="9"/>
      <c r="AE4143" s="9"/>
      <c r="AF4143" s="10"/>
      <c r="AG4143" s="11"/>
      <c r="AH4143" s="7"/>
      <c r="AI4143" s="7"/>
    </row>
    <row r="4144" spans="1:35" x14ac:dyDescent="0.2">
      <c r="A4144" s="7"/>
      <c r="B4144" s="8"/>
      <c r="C4144" s="8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9"/>
      <c r="AD4144" s="9"/>
      <c r="AE4144" s="9"/>
      <c r="AF4144" s="10"/>
      <c r="AG4144" s="11"/>
      <c r="AH4144" s="7"/>
      <c r="AI4144" s="7"/>
    </row>
    <row r="4145" spans="1:35" x14ac:dyDescent="0.2">
      <c r="A4145" s="7"/>
      <c r="B4145" s="8"/>
      <c r="C4145" s="8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9"/>
      <c r="AD4145" s="9"/>
      <c r="AE4145" s="9"/>
      <c r="AF4145" s="10"/>
      <c r="AG4145" s="11"/>
      <c r="AH4145" s="7"/>
      <c r="AI4145" s="7"/>
    </row>
    <row r="4146" spans="1:35" x14ac:dyDescent="0.2">
      <c r="A4146" s="7"/>
      <c r="B4146" s="8"/>
      <c r="C4146" s="8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9"/>
      <c r="AD4146" s="9"/>
      <c r="AE4146" s="9"/>
      <c r="AF4146" s="10"/>
      <c r="AG4146" s="11"/>
      <c r="AH4146" s="7"/>
      <c r="AI4146" s="7"/>
    </row>
    <row r="4147" spans="1:35" x14ac:dyDescent="0.2">
      <c r="A4147" s="7"/>
      <c r="B4147" s="8"/>
      <c r="C4147" s="8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9"/>
      <c r="AD4147" s="9"/>
      <c r="AE4147" s="9"/>
      <c r="AF4147" s="10"/>
      <c r="AG4147" s="11"/>
      <c r="AH4147" s="7"/>
      <c r="AI4147" s="7"/>
    </row>
    <row r="4148" spans="1:35" x14ac:dyDescent="0.2">
      <c r="A4148" s="7"/>
      <c r="B4148" s="8"/>
      <c r="C4148" s="8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9"/>
      <c r="AD4148" s="9"/>
      <c r="AE4148" s="9"/>
      <c r="AF4148" s="10"/>
      <c r="AG4148" s="11"/>
      <c r="AH4148" s="7"/>
      <c r="AI4148" s="7"/>
    </row>
    <row r="4149" spans="1:35" x14ac:dyDescent="0.2">
      <c r="A4149" s="7"/>
      <c r="B4149" s="8"/>
      <c r="C4149" s="8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9"/>
      <c r="AD4149" s="9"/>
      <c r="AE4149" s="9"/>
      <c r="AF4149" s="10"/>
      <c r="AG4149" s="11"/>
      <c r="AH4149" s="7"/>
      <c r="AI4149" s="7"/>
    </row>
    <row r="4150" spans="1:35" x14ac:dyDescent="0.2">
      <c r="A4150" s="7"/>
      <c r="B4150" s="8"/>
      <c r="C4150" s="8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9"/>
      <c r="AD4150" s="9"/>
      <c r="AE4150" s="9"/>
      <c r="AF4150" s="10"/>
      <c r="AG4150" s="11"/>
      <c r="AH4150" s="7"/>
      <c r="AI4150" s="7"/>
    </row>
    <row r="4151" spans="1:35" x14ac:dyDescent="0.2">
      <c r="A4151" s="7"/>
      <c r="B4151" s="8"/>
      <c r="C4151" s="8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9"/>
      <c r="AD4151" s="9"/>
      <c r="AE4151" s="9"/>
      <c r="AF4151" s="10"/>
      <c r="AG4151" s="11"/>
      <c r="AH4151" s="7"/>
      <c r="AI4151" s="7"/>
    </row>
    <row r="4152" spans="1:35" x14ac:dyDescent="0.2">
      <c r="A4152" s="7"/>
      <c r="B4152" s="8"/>
      <c r="C4152" s="8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9"/>
      <c r="AD4152" s="9"/>
      <c r="AE4152" s="9"/>
      <c r="AF4152" s="10"/>
      <c r="AG4152" s="11"/>
      <c r="AH4152" s="7"/>
      <c r="AI4152" s="7"/>
    </row>
    <row r="4153" spans="1:35" x14ac:dyDescent="0.2">
      <c r="A4153" s="7"/>
      <c r="B4153" s="8"/>
      <c r="C4153" s="8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9"/>
      <c r="AD4153" s="9"/>
      <c r="AE4153" s="9"/>
      <c r="AF4153" s="10"/>
      <c r="AG4153" s="11"/>
      <c r="AH4153" s="7"/>
      <c r="AI4153" s="7"/>
    </row>
    <row r="4154" spans="1:35" x14ac:dyDescent="0.2">
      <c r="A4154" s="7"/>
      <c r="B4154" s="8"/>
      <c r="C4154" s="8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9"/>
      <c r="AD4154" s="9"/>
      <c r="AE4154" s="9"/>
      <c r="AF4154" s="10"/>
      <c r="AG4154" s="11"/>
      <c r="AH4154" s="7"/>
      <c r="AI4154" s="7"/>
    </row>
    <row r="4155" spans="1:35" x14ac:dyDescent="0.2">
      <c r="A4155" s="7"/>
      <c r="B4155" s="8"/>
      <c r="C4155" s="8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9"/>
      <c r="AD4155" s="9"/>
      <c r="AE4155" s="9"/>
      <c r="AF4155" s="10"/>
      <c r="AG4155" s="11"/>
      <c r="AH4155" s="7"/>
      <c r="AI4155" s="7"/>
    </row>
    <row r="4156" spans="1:35" x14ac:dyDescent="0.2">
      <c r="A4156" s="7"/>
      <c r="B4156" s="8"/>
      <c r="C4156" s="8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9"/>
      <c r="AD4156" s="9"/>
      <c r="AE4156" s="9"/>
      <c r="AF4156" s="10"/>
      <c r="AG4156" s="11"/>
      <c r="AH4156" s="7"/>
      <c r="AI4156" s="7"/>
    </row>
    <row r="4157" spans="1:35" x14ac:dyDescent="0.2">
      <c r="A4157" s="7"/>
      <c r="B4157" s="8"/>
      <c r="C4157" s="8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9"/>
      <c r="AD4157" s="9"/>
      <c r="AE4157" s="9"/>
      <c r="AF4157" s="10"/>
      <c r="AG4157" s="11"/>
      <c r="AH4157" s="7"/>
      <c r="AI4157" s="7"/>
    </row>
    <row r="4158" spans="1:35" x14ac:dyDescent="0.2">
      <c r="A4158" s="7"/>
      <c r="B4158" s="8"/>
      <c r="C4158" s="8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9"/>
      <c r="AD4158" s="9"/>
      <c r="AE4158" s="9"/>
      <c r="AF4158" s="10"/>
      <c r="AG4158" s="11"/>
      <c r="AH4158" s="7"/>
      <c r="AI4158" s="7"/>
    </row>
    <row r="4159" spans="1:35" x14ac:dyDescent="0.2">
      <c r="A4159" s="7"/>
      <c r="B4159" s="8"/>
      <c r="C4159" s="8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9"/>
      <c r="AD4159" s="9"/>
      <c r="AE4159" s="9"/>
      <c r="AF4159" s="10"/>
      <c r="AG4159" s="11"/>
      <c r="AH4159" s="7"/>
      <c r="AI4159" s="7"/>
    </row>
    <row r="4160" spans="1:35" x14ac:dyDescent="0.2">
      <c r="A4160" s="7"/>
      <c r="B4160" s="8"/>
      <c r="C4160" s="8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9"/>
      <c r="AD4160" s="9"/>
      <c r="AE4160" s="9"/>
      <c r="AF4160" s="10"/>
      <c r="AG4160" s="11"/>
      <c r="AH4160" s="7"/>
      <c r="AI4160" s="7"/>
    </row>
    <row r="4161" spans="1:35" x14ac:dyDescent="0.2">
      <c r="A4161" s="7"/>
      <c r="B4161" s="8"/>
      <c r="C4161" s="8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9"/>
      <c r="AD4161" s="9"/>
      <c r="AE4161" s="9"/>
      <c r="AF4161" s="10"/>
      <c r="AG4161" s="11"/>
      <c r="AH4161" s="7"/>
      <c r="AI4161" s="7"/>
    </row>
    <row r="4162" spans="1:35" x14ac:dyDescent="0.2">
      <c r="A4162" s="7"/>
      <c r="B4162" s="8"/>
      <c r="C4162" s="8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9"/>
      <c r="AD4162" s="9"/>
      <c r="AE4162" s="9"/>
      <c r="AF4162" s="10"/>
      <c r="AG4162" s="11"/>
      <c r="AH4162" s="7"/>
      <c r="AI4162" s="7"/>
    </row>
    <row r="4163" spans="1:35" x14ac:dyDescent="0.2">
      <c r="A4163" s="7"/>
      <c r="B4163" s="8"/>
      <c r="C4163" s="8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9"/>
      <c r="AD4163" s="9"/>
      <c r="AE4163" s="9"/>
      <c r="AF4163" s="10"/>
      <c r="AG4163" s="11"/>
      <c r="AH4163" s="7"/>
      <c r="AI4163" s="7"/>
    </row>
    <row r="4164" spans="1:35" x14ac:dyDescent="0.2">
      <c r="A4164" s="7"/>
      <c r="B4164" s="8"/>
      <c r="C4164" s="8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9"/>
      <c r="AD4164" s="9"/>
      <c r="AE4164" s="9"/>
      <c r="AF4164" s="10"/>
      <c r="AG4164" s="11"/>
      <c r="AH4164" s="7"/>
      <c r="AI4164" s="7"/>
    </row>
    <row r="4165" spans="1:35" x14ac:dyDescent="0.2">
      <c r="A4165" s="7"/>
      <c r="B4165" s="8"/>
      <c r="C4165" s="8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9"/>
      <c r="AD4165" s="9"/>
      <c r="AE4165" s="9"/>
      <c r="AF4165" s="10"/>
      <c r="AG4165" s="11"/>
      <c r="AH4165" s="7"/>
      <c r="AI4165" s="7"/>
    </row>
    <row r="4166" spans="1:35" x14ac:dyDescent="0.2">
      <c r="A4166" s="7"/>
      <c r="B4166" s="8"/>
      <c r="C4166" s="8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9"/>
      <c r="AD4166" s="9"/>
      <c r="AE4166" s="9"/>
      <c r="AF4166" s="10"/>
      <c r="AG4166" s="11"/>
      <c r="AH4166" s="7"/>
      <c r="AI4166" s="7"/>
    </row>
    <row r="4167" spans="1:35" x14ac:dyDescent="0.2">
      <c r="A4167" s="7"/>
      <c r="B4167" s="8"/>
      <c r="C4167" s="8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9"/>
      <c r="AD4167" s="9"/>
      <c r="AE4167" s="9"/>
      <c r="AF4167" s="10"/>
      <c r="AG4167" s="11"/>
      <c r="AH4167" s="7"/>
      <c r="AI4167" s="7"/>
    </row>
    <row r="4168" spans="1:35" x14ac:dyDescent="0.2">
      <c r="A4168" s="7"/>
      <c r="B4168" s="8"/>
      <c r="C4168" s="8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9"/>
      <c r="AD4168" s="9"/>
      <c r="AE4168" s="9"/>
      <c r="AF4168" s="10"/>
      <c r="AG4168" s="11"/>
      <c r="AH4168" s="7"/>
      <c r="AI4168" s="7"/>
    </row>
    <row r="4169" spans="1:35" x14ac:dyDescent="0.2">
      <c r="A4169" s="7"/>
      <c r="B4169" s="8"/>
      <c r="C4169" s="8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9"/>
      <c r="AD4169" s="9"/>
      <c r="AE4169" s="9"/>
      <c r="AF4169" s="10"/>
      <c r="AG4169" s="11"/>
      <c r="AH4169" s="7"/>
      <c r="AI4169" s="7"/>
    </row>
    <row r="4170" spans="1:35" x14ac:dyDescent="0.2">
      <c r="A4170" s="7"/>
      <c r="B4170" s="8"/>
      <c r="C4170" s="8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9"/>
      <c r="AD4170" s="9"/>
      <c r="AE4170" s="9"/>
      <c r="AF4170" s="10"/>
      <c r="AG4170" s="11"/>
      <c r="AH4170" s="7"/>
      <c r="AI4170" s="7"/>
    </row>
    <row r="4171" spans="1:35" x14ac:dyDescent="0.2">
      <c r="A4171" s="7"/>
      <c r="B4171" s="8"/>
      <c r="C4171" s="8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9"/>
      <c r="AD4171" s="9"/>
      <c r="AE4171" s="9"/>
      <c r="AF4171" s="10"/>
      <c r="AG4171" s="11"/>
      <c r="AH4171" s="7"/>
      <c r="AI4171" s="7"/>
    </row>
    <row r="4172" spans="1:35" x14ac:dyDescent="0.2">
      <c r="A4172" s="7"/>
      <c r="B4172" s="8"/>
      <c r="C4172" s="8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9"/>
      <c r="AD4172" s="9"/>
      <c r="AE4172" s="9"/>
      <c r="AF4172" s="10"/>
      <c r="AG4172" s="11"/>
      <c r="AH4172" s="7"/>
      <c r="AI4172" s="7"/>
    </row>
    <row r="4173" spans="1:35" x14ac:dyDescent="0.2">
      <c r="A4173" s="7"/>
      <c r="B4173" s="8"/>
      <c r="C4173" s="8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9"/>
      <c r="AD4173" s="9"/>
      <c r="AE4173" s="9"/>
      <c r="AF4173" s="10"/>
      <c r="AG4173" s="11"/>
      <c r="AH4173" s="7"/>
      <c r="AI4173" s="7"/>
    </row>
    <row r="4174" spans="1:35" x14ac:dyDescent="0.2">
      <c r="A4174" s="7"/>
      <c r="B4174" s="8"/>
      <c r="C4174" s="8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9"/>
      <c r="AD4174" s="9"/>
      <c r="AE4174" s="9"/>
      <c r="AF4174" s="10"/>
      <c r="AG4174" s="11"/>
      <c r="AH4174" s="7"/>
      <c r="AI4174" s="7"/>
    </row>
    <row r="4175" spans="1:35" x14ac:dyDescent="0.2">
      <c r="A4175" s="7"/>
      <c r="B4175" s="8"/>
      <c r="C4175" s="8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9"/>
      <c r="AD4175" s="9"/>
      <c r="AE4175" s="9"/>
      <c r="AF4175" s="10"/>
      <c r="AG4175" s="11"/>
      <c r="AH4175" s="7"/>
      <c r="AI4175" s="7"/>
    </row>
    <row r="4176" spans="1:35" x14ac:dyDescent="0.2">
      <c r="A4176" s="7"/>
      <c r="B4176" s="8"/>
      <c r="C4176" s="8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9"/>
      <c r="AD4176" s="9"/>
      <c r="AE4176" s="9"/>
      <c r="AF4176" s="10"/>
      <c r="AG4176" s="11"/>
      <c r="AH4176" s="7"/>
      <c r="AI4176" s="7"/>
    </row>
    <row r="4177" spans="1:35" x14ac:dyDescent="0.2">
      <c r="A4177" s="7"/>
      <c r="B4177" s="8"/>
      <c r="C4177" s="8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9"/>
      <c r="AD4177" s="9"/>
      <c r="AE4177" s="9"/>
      <c r="AF4177" s="10"/>
      <c r="AG4177" s="11"/>
      <c r="AH4177" s="7"/>
      <c r="AI4177" s="7"/>
    </row>
    <row r="4178" spans="1:35" x14ac:dyDescent="0.2">
      <c r="A4178" s="7"/>
      <c r="B4178" s="8"/>
      <c r="C4178" s="8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9"/>
      <c r="AD4178" s="9"/>
      <c r="AE4178" s="9"/>
      <c r="AF4178" s="10"/>
      <c r="AG4178" s="11"/>
      <c r="AH4178" s="7"/>
      <c r="AI4178" s="7"/>
    </row>
    <row r="4179" spans="1:35" x14ac:dyDescent="0.2">
      <c r="A4179" s="7"/>
      <c r="B4179" s="8"/>
      <c r="C4179" s="8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9"/>
      <c r="AD4179" s="9"/>
      <c r="AE4179" s="9"/>
      <c r="AF4179" s="10"/>
      <c r="AG4179" s="11"/>
      <c r="AH4179" s="7"/>
      <c r="AI4179" s="7"/>
    </row>
    <row r="4180" spans="1:35" x14ac:dyDescent="0.2">
      <c r="A4180" s="7"/>
      <c r="B4180" s="8"/>
      <c r="C4180" s="8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9"/>
      <c r="AD4180" s="9"/>
      <c r="AE4180" s="9"/>
      <c r="AF4180" s="10"/>
      <c r="AG4180" s="11"/>
      <c r="AH4180" s="7"/>
      <c r="AI4180" s="7"/>
    </row>
    <row r="4181" spans="1:35" x14ac:dyDescent="0.2">
      <c r="A4181" s="7"/>
      <c r="B4181" s="8"/>
      <c r="C4181" s="8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9"/>
      <c r="AD4181" s="9"/>
      <c r="AE4181" s="9"/>
      <c r="AF4181" s="10"/>
      <c r="AG4181" s="11"/>
      <c r="AH4181" s="7"/>
      <c r="AI4181" s="7"/>
    </row>
    <row r="4182" spans="1:35" x14ac:dyDescent="0.2">
      <c r="A4182" s="7"/>
      <c r="B4182" s="8"/>
      <c r="C4182" s="8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9"/>
      <c r="AD4182" s="9"/>
      <c r="AE4182" s="9"/>
      <c r="AF4182" s="10"/>
      <c r="AG4182" s="11"/>
      <c r="AH4182" s="7"/>
      <c r="AI4182" s="7"/>
    </row>
    <row r="4183" spans="1:35" x14ac:dyDescent="0.2">
      <c r="A4183" s="7"/>
      <c r="B4183" s="8"/>
      <c r="C4183" s="8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9"/>
      <c r="AD4183" s="9"/>
      <c r="AE4183" s="9"/>
      <c r="AF4183" s="10"/>
      <c r="AG4183" s="11"/>
      <c r="AH4183" s="7"/>
      <c r="AI4183" s="7"/>
    </row>
    <row r="4184" spans="1:35" x14ac:dyDescent="0.2">
      <c r="A4184" s="7"/>
      <c r="B4184" s="8"/>
      <c r="C4184" s="8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9"/>
      <c r="AD4184" s="9"/>
      <c r="AE4184" s="9"/>
      <c r="AF4184" s="10"/>
      <c r="AG4184" s="11"/>
      <c r="AH4184" s="7"/>
      <c r="AI4184" s="7"/>
    </row>
    <row r="4185" spans="1:35" x14ac:dyDescent="0.2">
      <c r="A4185" s="7"/>
      <c r="B4185" s="8"/>
      <c r="C4185" s="8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9"/>
      <c r="AD4185" s="9"/>
      <c r="AE4185" s="9"/>
      <c r="AF4185" s="10"/>
      <c r="AG4185" s="11"/>
      <c r="AH4185" s="7"/>
      <c r="AI4185" s="7"/>
    </row>
    <row r="4186" spans="1:35" x14ac:dyDescent="0.2">
      <c r="A4186" s="7"/>
      <c r="B4186" s="8"/>
      <c r="C4186" s="8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9"/>
      <c r="AD4186" s="9"/>
      <c r="AE4186" s="9"/>
      <c r="AF4186" s="10"/>
      <c r="AG4186" s="11"/>
      <c r="AH4186" s="7"/>
      <c r="AI4186" s="7"/>
    </row>
    <row r="4187" spans="1:35" x14ac:dyDescent="0.2">
      <c r="A4187" s="7"/>
      <c r="B4187" s="8"/>
      <c r="C4187" s="8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9"/>
      <c r="AD4187" s="9"/>
      <c r="AE4187" s="9"/>
      <c r="AF4187" s="10"/>
      <c r="AG4187" s="11"/>
      <c r="AH4187" s="7"/>
      <c r="AI4187" s="7"/>
    </row>
    <row r="4188" spans="1:35" x14ac:dyDescent="0.2">
      <c r="A4188" s="7"/>
      <c r="B4188" s="8"/>
      <c r="C4188" s="8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9"/>
      <c r="AD4188" s="9"/>
      <c r="AE4188" s="9"/>
      <c r="AF4188" s="10"/>
      <c r="AG4188" s="11"/>
      <c r="AH4188" s="7"/>
      <c r="AI4188" s="7"/>
    </row>
    <row r="4189" spans="1:35" x14ac:dyDescent="0.2">
      <c r="A4189" s="7"/>
      <c r="B4189" s="8"/>
      <c r="C4189" s="8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9"/>
      <c r="AD4189" s="9"/>
      <c r="AE4189" s="9"/>
      <c r="AF4189" s="10"/>
      <c r="AG4189" s="11"/>
      <c r="AH4189" s="7"/>
      <c r="AI4189" s="7"/>
    </row>
    <row r="4190" spans="1:35" x14ac:dyDescent="0.2">
      <c r="A4190" s="7"/>
      <c r="B4190" s="8"/>
      <c r="C4190" s="8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9"/>
      <c r="AD4190" s="9"/>
      <c r="AE4190" s="9"/>
      <c r="AF4190" s="10"/>
      <c r="AG4190" s="11"/>
      <c r="AH4190" s="7"/>
      <c r="AI4190" s="7"/>
    </row>
    <row r="4191" spans="1:35" x14ac:dyDescent="0.2">
      <c r="A4191" s="7"/>
      <c r="B4191" s="8"/>
      <c r="C4191" s="8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9"/>
      <c r="AD4191" s="9"/>
      <c r="AE4191" s="9"/>
      <c r="AF4191" s="10"/>
      <c r="AG4191" s="11"/>
      <c r="AH4191" s="7"/>
      <c r="AI4191" s="7"/>
    </row>
    <row r="4192" spans="1:35" x14ac:dyDescent="0.2">
      <c r="A4192" s="7"/>
      <c r="B4192" s="8"/>
      <c r="C4192" s="8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9"/>
      <c r="AD4192" s="9"/>
      <c r="AE4192" s="9"/>
      <c r="AF4192" s="10"/>
      <c r="AG4192" s="11"/>
      <c r="AH4192" s="7"/>
      <c r="AI4192" s="7"/>
    </row>
    <row r="4193" spans="1:35" x14ac:dyDescent="0.2">
      <c r="A4193" s="7"/>
      <c r="B4193" s="8"/>
      <c r="C4193" s="8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9"/>
      <c r="AD4193" s="9"/>
      <c r="AE4193" s="9"/>
      <c r="AF4193" s="10"/>
      <c r="AG4193" s="11"/>
      <c r="AH4193" s="7"/>
      <c r="AI4193" s="7"/>
    </row>
    <row r="4194" spans="1:35" x14ac:dyDescent="0.2">
      <c r="A4194" s="7"/>
      <c r="B4194" s="8"/>
      <c r="C4194" s="8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9"/>
      <c r="AD4194" s="9"/>
      <c r="AE4194" s="9"/>
      <c r="AF4194" s="10"/>
      <c r="AG4194" s="11"/>
      <c r="AH4194" s="7"/>
      <c r="AI4194" s="7"/>
    </row>
    <row r="4195" spans="1:35" x14ac:dyDescent="0.2">
      <c r="A4195" s="7"/>
      <c r="B4195" s="8"/>
      <c r="C4195" s="8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9"/>
      <c r="AD4195" s="9"/>
      <c r="AE4195" s="9"/>
      <c r="AF4195" s="10"/>
      <c r="AG4195" s="11"/>
      <c r="AH4195" s="7"/>
      <c r="AI4195" s="7"/>
    </row>
    <row r="4196" spans="1:35" x14ac:dyDescent="0.2">
      <c r="A4196" s="7"/>
      <c r="B4196" s="8"/>
      <c r="C4196" s="8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9"/>
      <c r="AD4196" s="9"/>
      <c r="AE4196" s="9"/>
      <c r="AF4196" s="10"/>
      <c r="AG4196" s="11"/>
      <c r="AH4196" s="7"/>
      <c r="AI4196" s="7"/>
    </row>
    <row r="4197" spans="1:35" x14ac:dyDescent="0.2">
      <c r="A4197" s="7"/>
      <c r="B4197" s="8"/>
      <c r="C4197" s="8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9"/>
      <c r="AD4197" s="9"/>
      <c r="AE4197" s="9"/>
      <c r="AF4197" s="10"/>
      <c r="AG4197" s="11"/>
      <c r="AH4197" s="7"/>
      <c r="AI4197" s="7"/>
    </row>
    <row r="4198" spans="1:35" x14ac:dyDescent="0.2">
      <c r="A4198" s="7"/>
      <c r="B4198" s="8"/>
      <c r="C4198" s="8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9"/>
      <c r="AD4198" s="9"/>
      <c r="AE4198" s="9"/>
      <c r="AF4198" s="10"/>
      <c r="AG4198" s="11"/>
      <c r="AH4198" s="7"/>
      <c r="AI4198" s="7"/>
    </row>
    <row r="4199" spans="1:35" x14ac:dyDescent="0.2">
      <c r="A4199" s="7"/>
      <c r="B4199" s="8"/>
      <c r="C4199" s="8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9"/>
      <c r="AD4199" s="9"/>
      <c r="AE4199" s="9"/>
      <c r="AF4199" s="10"/>
      <c r="AG4199" s="11"/>
      <c r="AH4199" s="7"/>
      <c r="AI4199" s="7"/>
    </row>
    <row r="4200" spans="1:35" x14ac:dyDescent="0.2">
      <c r="A4200" s="7"/>
      <c r="B4200" s="8"/>
      <c r="C4200" s="8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9"/>
      <c r="AD4200" s="9"/>
      <c r="AE4200" s="9"/>
      <c r="AF4200" s="10"/>
      <c r="AG4200" s="11"/>
      <c r="AH4200" s="7"/>
      <c r="AI4200" s="7"/>
    </row>
    <row r="4201" spans="1:35" x14ac:dyDescent="0.2">
      <c r="A4201" s="7"/>
      <c r="B4201" s="8"/>
      <c r="C4201" s="8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9"/>
      <c r="AD4201" s="9"/>
      <c r="AE4201" s="9"/>
      <c r="AF4201" s="10"/>
      <c r="AG4201" s="11"/>
      <c r="AH4201" s="7"/>
      <c r="AI4201" s="7"/>
    </row>
    <row r="4202" spans="1:35" x14ac:dyDescent="0.2">
      <c r="A4202" s="7"/>
      <c r="B4202" s="8"/>
      <c r="C4202" s="8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9"/>
      <c r="AD4202" s="9"/>
      <c r="AE4202" s="9"/>
      <c r="AF4202" s="10"/>
      <c r="AG4202" s="11"/>
      <c r="AH4202" s="7"/>
      <c r="AI4202" s="7"/>
    </row>
    <row r="4203" spans="1:35" x14ac:dyDescent="0.2">
      <c r="A4203" s="7"/>
      <c r="B4203" s="8"/>
      <c r="C4203" s="8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9"/>
      <c r="AD4203" s="9"/>
      <c r="AE4203" s="9"/>
      <c r="AF4203" s="10"/>
      <c r="AG4203" s="11"/>
      <c r="AH4203" s="7"/>
      <c r="AI4203" s="7"/>
    </row>
    <row r="4204" spans="1:35" x14ac:dyDescent="0.2">
      <c r="A4204" s="7"/>
      <c r="B4204" s="8"/>
      <c r="C4204" s="8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9"/>
      <c r="AD4204" s="9"/>
      <c r="AE4204" s="9"/>
      <c r="AF4204" s="10"/>
      <c r="AG4204" s="11"/>
      <c r="AH4204" s="7"/>
      <c r="AI4204" s="7"/>
    </row>
    <row r="4205" spans="1:35" x14ac:dyDescent="0.2">
      <c r="A4205" s="7"/>
      <c r="B4205" s="8"/>
      <c r="C4205" s="8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9"/>
      <c r="AD4205" s="9"/>
      <c r="AE4205" s="9"/>
      <c r="AF4205" s="10"/>
      <c r="AG4205" s="11"/>
      <c r="AH4205" s="7"/>
      <c r="AI4205" s="7"/>
    </row>
    <row r="4206" spans="1:35" x14ac:dyDescent="0.2">
      <c r="A4206" s="7"/>
      <c r="B4206" s="8"/>
      <c r="C4206" s="8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9"/>
      <c r="AD4206" s="9"/>
      <c r="AE4206" s="9"/>
      <c r="AF4206" s="10"/>
      <c r="AG4206" s="11"/>
      <c r="AH4206" s="7"/>
      <c r="AI4206" s="7"/>
    </row>
    <row r="4207" spans="1:35" x14ac:dyDescent="0.2">
      <c r="A4207" s="7"/>
      <c r="B4207" s="8"/>
      <c r="C4207" s="8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9"/>
      <c r="AD4207" s="9"/>
      <c r="AE4207" s="9"/>
      <c r="AF4207" s="10"/>
      <c r="AG4207" s="11"/>
      <c r="AH4207" s="7"/>
      <c r="AI4207" s="7"/>
    </row>
    <row r="4208" spans="1:35" x14ac:dyDescent="0.2">
      <c r="A4208" s="7"/>
      <c r="B4208" s="8"/>
      <c r="C4208" s="8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9"/>
      <c r="AD4208" s="9"/>
      <c r="AE4208" s="9"/>
      <c r="AF4208" s="10"/>
      <c r="AG4208" s="11"/>
      <c r="AH4208" s="7"/>
      <c r="AI4208" s="7"/>
    </row>
    <row r="4209" spans="1:35" x14ac:dyDescent="0.2">
      <c r="A4209" s="7"/>
      <c r="B4209" s="8"/>
      <c r="C4209" s="8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9"/>
      <c r="AD4209" s="9"/>
      <c r="AE4209" s="9"/>
      <c r="AF4209" s="10"/>
      <c r="AG4209" s="11"/>
      <c r="AH4209" s="7"/>
      <c r="AI4209" s="7"/>
    </row>
    <row r="4210" spans="1:35" x14ac:dyDescent="0.2">
      <c r="A4210" s="7"/>
      <c r="B4210" s="8"/>
      <c r="C4210" s="8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9"/>
      <c r="AD4210" s="9"/>
      <c r="AE4210" s="9"/>
      <c r="AF4210" s="10"/>
      <c r="AG4210" s="11"/>
      <c r="AH4210" s="7"/>
      <c r="AI4210" s="7"/>
    </row>
    <row r="4211" spans="1:35" x14ac:dyDescent="0.2">
      <c r="A4211" s="7"/>
      <c r="B4211" s="8"/>
      <c r="C4211" s="8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9"/>
      <c r="AD4211" s="9"/>
      <c r="AE4211" s="9"/>
      <c r="AF4211" s="10"/>
      <c r="AG4211" s="11"/>
      <c r="AH4211" s="7"/>
      <c r="AI4211" s="7"/>
    </row>
    <row r="4212" spans="1:35" x14ac:dyDescent="0.2">
      <c r="A4212" s="7"/>
      <c r="B4212" s="8"/>
      <c r="C4212" s="8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9"/>
      <c r="AD4212" s="9"/>
      <c r="AE4212" s="9"/>
      <c r="AF4212" s="10"/>
      <c r="AG4212" s="11"/>
      <c r="AH4212" s="7"/>
      <c r="AI4212" s="7"/>
    </row>
    <row r="4213" spans="1:35" x14ac:dyDescent="0.2">
      <c r="A4213" s="7"/>
      <c r="B4213" s="8"/>
      <c r="C4213" s="8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9"/>
      <c r="AD4213" s="9"/>
      <c r="AE4213" s="9"/>
      <c r="AF4213" s="10"/>
      <c r="AG4213" s="11"/>
      <c r="AH4213" s="7"/>
      <c r="AI4213" s="7"/>
    </row>
    <row r="4214" spans="1:35" x14ac:dyDescent="0.2">
      <c r="A4214" s="7"/>
      <c r="B4214" s="8"/>
      <c r="C4214" s="8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9"/>
      <c r="AD4214" s="9"/>
      <c r="AE4214" s="9"/>
      <c r="AF4214" s="10"/>
      <c r="AG4214" s="11"/>
      <c r="AH4214" s="7"/>
      <c r="AI4214" s="7"/>
    </row>
    <row r="4215" spans="1:35" x14ac:dyDescent="0.2">
      <c r="A4215" s="7"/>
      <c r="B4215" s="8"/>
      <c r="C4215" s="8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9"/>
      <c r="AD4215" s="9"/>
      <c r="AE4215" s="9"/>
      <c r="AF4215" s="10"/>
      <c r="AG4215" s="11"/>
      <c r="AH4215" s="7"/>
      <c r="AI4215" s="7"/>
    </row>
    <row r="4216" spans="1:35" x14ac:dyDescent="0.2">
      <c r="A4216" s="7"/>
      <c r="B4216" s="8"/>
      <c r="C4216" s="8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9"/>
      <c r="AD4216" s="9"/>
      <c r="AE4216" s="9"/>
      <c r="AF4216" s="10"/>
      <c r="AG4216" s="11"/>
      <c r="AH4216" s="7"/>
      <c r="AI4216" s="7"/>
    </row>
    <row r="4217" spans="1:35" x14ac:dyDescent="0.2">
      <c r="A4217" s="7"/>
      <c r="B4217" s="8"/>
      <c r="C4217" s="8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9"/>
      <c r="AD4217" s="9"/>
      <c r="AE4217" s="9"/>
      <c r="AF4217" s="10"/>
      <c r="AG4217" s="11"/>
      <c r="AH4217" s="7"/>
      <c r="AI4217" s="7"/>
    </row>
    <row r="4218" spans="1:35" x14ac:dyDescent="0.2">
      <c r="A4218" s="7"/>
      <c r="B4218" s="8"/>
      <c r="C4218" s="8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9"/>
      <c r="AD4218" s="9"/>
      <c r="AE4218" s="9"/>
      <c r="AF4218" s="10"/>
      <c r="AG4218" s="11"/>
      <c r="AH4218" s="7"/>
      <c r="AI4218" s="7"/>
    </row>
    <row r="4219" spans="1:35" x14ac:dyDescent="0.2">
      <c r="A4219" s="7"/>
      <c r="B4219" s="8"/>
      <c r="C4219" s="8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9"/>
      <c r="AD4219" s="9"/>
      <c r="AE4219" s="9"/>
      <c r="AF4219" s="10"/>
      <c r="AG4219" s="11"/>
      <c r="AH4219" s="7"/>
      <c r="AI4219" s="7"/>
    </row>
    <row r="4220" spans="1:35" x14ac:dyDescent="0.2">
      <c r="A4220" s="7"/>
      <c r="B4220" s="8"/>
      <c r="C4220" s="8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9"/>
      <c r="AD4220" s="9"/>
      <c r="AE4220" s="9"/>
      <c r="AF4220" s="10"/>
      <c r="AG4220" s="11"/>
      <c r="AH4220" s="7"/>
      <c r="AI4220" s="7"/>
    </row>
    <row r="4221" spans="1:35" x14ac:dyDescent="0.2">
      <c r="A4221" s="7"/>
      <c r="B4221" s="8"/>
      <c r="C4221" s="8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9"/>
      <c r="AD4221" s="9"/>
      <c r="AE4221" s="9"/>
      <c r="AF4221" s="10"/>
      <c r="AG4221" s="11"/>
      <c r="AH4221" s="7"/>
      <c r="AI4221" s="7"/>
    </row>
    <row r="4222" spans="1:35" x14ac:dyDescent="0.2">
      <c r="A4222" s="7"/>
      <c r="B4222" s="8"/>
      <c r="C4222" s="8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9"/>
      <c r="AD4222" s="9"/>
      <c r="AE4222" s="9"/>
      <c r="AF4222" s="10"/>
      <c r="AG4222" s="11"/>
      <c r="AH4222" s="7"/>
      <c r="AI4222" s="7"/>
    </row>
    <row r="4223" spans="1:35" x14ac:dyDescent="0.2">
      <c r="A4223" s="7"/>
      <c r="B4223" s="8"/>
      <c r="C4223" s="8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9"/>
      <c r="AD4223" s="9"/>
      <c r="AE4223" s="9"/>
      <c r="AF4223" s="10"/>
      <c r="AG4223" s="11"/>
      <c r="AH4223" s="7"/>
      <c r="AI4223" s="7"/>
    </row>
    <row r="4224" spans="1:35" x14ac:dyDescent="0.2">
      <c r="A4224" s="7"/>
      <c r="B4224" s="8"/>
      <c r="C4224" s="8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9"/>
      <c r="AD4224" s="9"/>
      <c r="AE4224" s="9"/>
      <c r="AF4224" s="10"/>
      <c r="AG4224" s="11"/>
      <c r="AH4224" s="7"/>
      <c r="AI4224" s="7"/>
    </row>
    <row r="4225" spans="1:35" x14ac:dyDescent="0.2">
      <c r="A4225" s="7"/>
      <c r="B4225" s="8"/>
      <c r="C4225" s="8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9"/>
      <c r="AD4225" s="9"/>
      <c r="AE4225" s="9"/>
      <c r="AF4225" s="10"/>
      <c r="AG4225" s="11"/>
      <c r="AH4225" s="7"/>
      <c r="AI4225" s="7"/>
    </row>
    <row r="4226" spans="1:35" x14ac:dyDescent="0.2">
      <c r="A4226" s="7"/>
      <c r="B4226" s="8"/>
      <c r="C4226" s="8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9"/>
      <c r="AD4226" s="9"/>
      <c r="AE4226" s="9"/>
      <c r="AF4226" s="10"/>
      <c r="AG4226" s="11"/>
      <c r="AH4226" s="7"/>
      <c r="AI4226" s="7"/>
    </row>
    <row r="4227" spans="1:35" x14ac:dyDescent="0.2">
      <c r="A4227" s="7"/>
      <c r="B4227" s="8"/>
      <c r="C4227" s="8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9"/>
      <c r="AD4227" s="9"/>
      <c r="AE4227" s="9"/>
      <c r="AF4227" s="10"/>
      <c r="AG4227" s="11"/>
      <c r="AH4227" s="7"/>
      <c r="AI4227" s="7"/>
    </row>
    <row r="4228" spans="1:35" x14ac:dyDescent="0.2">
      <c r="A4228" s="7"/>
      <c r="B4228" s="8"/>
      <c r="C4228" s="8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9"/>
      <c r="AD4228" s="9"/>
      <c r="AE4228" s="9"/>
      <c r="AF4228" s="10"/>
      <c r="AG4228" s="11"/>
      <c r="AH4228" s="7"/>
      <c r="AI4228" s="7"/>
    </row>
    <row r="4229" spans="1:35" x14ac:dyDescent="0.2">
      <c r="A4229" s="7"/>
      <c r="B4229" s="8"/>
      <c r="C4229" s="8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9"/>
      <c r="AD4229" s="9"/>
      <c r="AE4229" s="9"/>
      <c r="AF4229" s="10"/>
      <c r="AG4229" s="11"/>
      <c r="AH4229" s="7"/>
      <c r="AI4229" s="7"/>
    </row>
    <row r="4230" spans="1:35" x14ac:dyDescent="0.2">
      <c r="A4230" s="7"/>
      <c r="B4230" s="8"/>
      <c r="C4230" s="8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9"/>
      <c r="AD4230" s="9"/>
      <c r="AE4230" s="9"/>
      <c r="AF4230" s="10"/>
      <c r="AG4230" s="11"/>
      <c r="AH4230" s="7"/>
      <c r="AI4230" s="7"/>
    </row>
    <row r="4231" spans="1:35" x14ac:dyDescent="0.2">
      <c r="A4231" s="7"/>
      <c r="B4231" s="8"/>
      <c r="C4231" s="8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9"/>
      <c r="AD4231" s="9"/>
      <c r="AE4231" s="9"/>
      <c r="AF4231" s="10"/>
      <c r="AG4231" s="11"/>
      <c r="AH4231" s="7"/>
      <c r="AI4231" s="7"/>
    </row>
    <row r="4232" spans="1:35" x14ac:dyDescent="0.2">
      <c r="A4232" s="7"/>
      <c r="B4232" s="8"/>
      <c r="C4232" s="8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9"/>
      <c r="AD4232" s="9"/>
      <c r="AE4232" s="9"/>
      <c r="AF4232" s="10"/>
      <c r="AG4232" s="11"/>
      <c r="AH4232" s="7"/>
      <c r="AI4232" s="7"/>
    </row>
    <row r="4233" spans="1:35" x14ac:dyDescent="0.2">
      <c r="A4233" s="7"/>
      <c r="B4233" s="8"/>
      <c r="C4233" s="8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9"/>
      <c r="AD4233" s="9"/>
      <c r="AE4233" s="9"/>
      <c r="AF4233" s="10"/>
      <c r="AG4233" s="11"/>
      <c r="AH4233" s="7"/>
      <c r="AI4233" s="7"/>
    </row>
    <row r="4234" spans="1:35" x14ac:dyDescent="0.2">
      <c r="A4234" s="7"/>
      <c r="B4234" s="8"/>
      <c r="C4234" s="8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9"/>
      <c r="AD4234" s="9"/>
      <c r="AE4234" s="9"/>
      <c r="AF4234" s="10"/>
      <c r="AG4234" s="11"/>
      <c r="AH4234" s="7"/>
      <c r="AI4234" s="7"/>
    </row>
    <row r="4235" spans="1:35" x14ac:dyDescent="0.2">
      <c r="A4235" s="7"/>
      <c r="B4235" s="8"/>
      <c r="C4235" s="8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9"/>
      <c r="AD4235" s="9"/>
      <c r="AE4235" s="9"/>
      <c r="AF4235" s="10"/>
      <c r="AG4235" s="11"/>
      <c r="AH4235" s="7"/>
      <c r="AI4235" s="7"/>
    </row>
    <row r="4236" spans="1:35" x14ac:dyDescent="0.2">
      <c r="A4236" s="7"/>
      <c r="B4236" s="8"/>
      <c r="C4236" s="8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9"/>
      <c r="AD4236" s="9"/>
      <c r="AE4236" s="9"/>
      <c r="AF4236" s="10"/>
      <c r="AG4236" s="11"/>
      <c r="AH4236" s="7"/>
      <c r="AI4236" s="7"/>
    </row>
    <row r="4237" spans="1:35" x14ac:dyDescent="0.2">
      <c r="A4237" s="7"/>
      <c r="B4237" s="8"/>
      <c r="C4237" s="8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9"/>
      <c r="AD4237" s="9"/>
      <c r="AE4237" s="9"/>
      <c r="AF4237" s="10"/>
      <c r="AG4237" s="11"/>
      <c r="AH4237" s="7"/>
      <c r="AI4237" s="7"/>
    </row>
    <row r="4238" spans="1:35" x14ac:dyDescent="0.2">
      <c r="A4238" s="7"/>
      <c r="B4238" s="8"/>
      <c r="C4238" s="8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9"/>
      <c r="AD4238" s="9"/>
      <c r="AE4238" s="9"/>
      <c r="AF4238" s="10"/>
      <c r="AG4238" s="11"/>
      <c r="AH4238" s="7"/>
      <c r="AI4238" s="7"/>
    </row>
    <row r="4239" spans="1:35" x14ac:dyDescent="0.2">
      <c r="A4239" s="7"/>
      <c r="B4239" s="8"/>
      <c r="C4239" s="8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9"/>
      <c r="AD4239" s="9"/>
      <c r="AE4239" s="9"/>
      <c r="AF4239" s="10"/>
      <c r="AG4239" s="11"/>
      <c r="AH4239" s="7"/>
      <c r="AI4239" s="7"/>
    </row>
    <row r="4240" spans="1:35" x14ac:dyDescent="0.2">
      <c r="A4240" s="7"/>
      <c r="B4240" s="8"/>
      <c r="C4240" s="8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9"/>
      <c r="AD4240" s="9"/>
      <c r="AE4240" s="9"/>
      <c r="AF4240" s="10"/>
      <c r="AG4240" s="11"/>
      <c r="AH4240" s="7"/>
      <c r="AI4240" s="7"/>
    </row>
    <row r="4241" spans="1:35" x14ac:dyDescent="0.2">
      <c r="A4241" s="7"/>
      <c r="B4241" s="8"/>
      <c r="C4241" s="8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9"/>
      <c r="AD4241" s="9"/>
      <c r="AE4241" s="9"/>
      <c r="AF4241" s="10"/>
      <c r="AG4241" s="11"/>
      <c r="AH4241" s="7"/>
      <c r="AI4241" s="7"/>
    </row>
    <row r="4242" spans="1:35" x14ac:dyDescent="0.2">
      <c r="A4242" s="7"/>
      <c r="B4242" s="8"/>
      <c r="C4242" s="8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9"/>
      <c r="AD4242" s="9"/>
      <c r="AE4242" s="9"/>
      <c r="AF4242" s="10"/>
      <c r="AG4242" s="11"/>
      <c r="AH4242" s="7"/>
      <c r="AI4242" s="7"/>
    </row>
    <row r="4243" spans="1:35" x14ac:dyDescent="0.2">
      <c r="A4243" s="7"/>
      <c r="B4243" s="8"/>
      <c r="C4243" s="8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9"/>
      <c r="AD4243" s="9"/>
      <c r="AE4243" s="9"/>
      <c r="AF4243" s="10"/>
      <c r="AG4243" s="11"/>
      <c r="AH4243" s="7"/>
      <c r="AI4243" s="7"/>
    </row>
    <row r="4244" spans="1:35" x14ac:dyDescent="0.2">
      <c r="A4244" s="7"/>
      <c r="B4244" s="8"/>
      <c r="C4244" s="8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9"/>
      <c r="AD4244" s="9"/>
      <c r="AE4244" s="9"/>
      <c r="AF4244" s="10"/>
      <c r="AG4244" s="11"/>
      <c r="AH4244" s="7"/>
      <c r="AI4244" s="7"/>
    </row>
    <row r="4245" spans="1:35" x14ac:dyDescent="0.2">
      <c r="A4245" s="7"/>
      <c r="B4245" s="8"/>
      <c r="C4245" s="8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9"/>
      <c r="AD4245" s="9"/>
      <c r="AE4245" s="9"/>
      <c r="AF4245" s="10"/>
      <c r="AG4245" s="11"/>
      <c r="AH4245" s="7"/>
      <c r="AI4245" s="7"/>
    </row>
    <row r="4246" spans="1:35" x14ac:dyDescent="0.2">
      <c r="A4246" s="7"/>
      <c r="B4246" s="8"/>
      <c r="C4246" s="8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9"/>
      <c r="AD4246" s="9"/>
      <c r="AE4246" s="9"/>
      <c r="AF4246" s="10"/>
      <c r="AG4246" s="11"/>
      <c r="AH4246" s="7"/>
      <c r="AI4246" s="7"/>
    </row>
    <row r="4247" spans="1:35" x14ac:dyDescent="0.2">
      <c r="A4247" s="7"/>
      <c r="B4247" s="8"/>
      <c r="C4247" s="8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9"/>
      <c r="AD4247" s="9"/>
      <c r="AE4247" s="9"/>
      <c r="AF4247" s="10"/>
      <c r="AG4247" s="11"/>
      <c r="AH4247" s="7"/>
      <c r="AI4247" s="7"/>
    </row>
    <row r="4248" spans="1:35" x14ac:dyDescent="0.2">
      <c r="A4248" s="7"/>
      <c r="B4248" s="8"/>
      <c r="C4248" s="8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9"/>
      <c r="AD4248" s="9"/>
      <c r="AE4248" s="9"/>
      <c r="AF4248" s="10"/>
      <c r="AG4248" s="11"/>
      <c r="AH4248" s="7"/>
      <c r="AI4248" s="7"/>
    </row>
    <row r="4249" spans="1:35" x14ac:dyDescent="0.2">
      <c r="A4249" s="7"/>
      <c r="B4249" s="8"/>
      <c r="C4249" s="8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9"/>
      <c r="AD4249" s="9"/>
      <c r="AE4249" s="9"/>
      <c r="AF4249" s="10"/>
      <c r="AG4249" s="11"/>
      <c r="AH4249" s="7"/>
      <c r="AI4249" s="7"/>
    </row>
    <row r="4250" spans="1:35" x14ac:dyDescent="0.2">
      <c r="A4250" s="7"/>
      <c r="B4250" s="8"/>
      <c r="C4250" s="8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9"/>
      <c r="AD4250" s="9"/>
      <c r="AE4250" s="9"/>
      <c r="AF4250" s="10"/>
      <c r="AG4250" s="11"/>
      <c r="AH4250" s="7"/>
      <c r="AI4250" s="7"/>
    </row>
    <row r="4251" spans="1:35" x14ac:dyDescent="0.2">
      <c r="A4251" s="7"/>
      <c r="B4251" s="8"/>
      <c r="C4251" s="8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9"/>
      <c r="AD4251" s="9"/>
      <c r="AE4251" s="9"/>
      <c r="AF4251" s="10"/>
      <c r="AG4251" s="11"/>
      <c r="AH4251" s="7"/>
      <c r="AI4251" s="7"/>
    </row>
    <row r="4252" spans="1:35" x14ac:dyDescent="0.2">
      <c r="A4252" s="7"/>
      <c r="B4252" s="8"/>
      <c r="C4252" s="8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9"/>
      <c r="AD4252" s="9"/>
      <c r="AE4252" s="9"/>
      <c r="AF4252" s="10"/>
      <c r="AG4252" s="11"/>
      <c r="AH4252" s="7"/>
      <c r="AI4252" s="7"/>
    </row>
    <row r="4253" spans="1:35" x14ac:dyDescent="0.2">
      <c r="A4253" s="7"/>
      <c r="B4253" s="8"/>
      <c r="C4253" s="8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9"/>
      <c r="AD4253" s="9"/>
      <c r="AE4253" s="9"/>
      <c r="AF4253" s="10"/>
      <c r="AG4253" s="11"/>
      <c r="AH4253" s="7"/>
      <c r="AI4253" s="7"/>
    </row>
    <row r="4254" spans="1:35" x14ac:dyDescent="0.2">
      <c r="A4254" s="7"/>
      <c r="B4254" s="8"/>
      <c r="C4254" s="8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9"/>
      <c r="AD4254" s="9"/>
      <c r="AE4254" s="9"/>
      <c r="AF4254" s="10"/>
      <c r="AG4254" s="11"/>
      <c r="AH4254" s="7"/>
      <c r="AI4254" s="7"/>
    </row>
    <row r="4255" spans="1:35" x14ac:dyDescent="0.2">
      <c r="A4255" s="7"/>
      <c r="B4255" s="8"/>
      <c r="C4255" s="8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9"/>
      <c r="AD4255" s="9"/>
      <c r="AE4255" s="9"/>
      <c r="AF4255" s="10"/>
      <c r="AG4255" s="11"/>
      <c r="AH4255" s="7"/>
      <c r="AI4255" s="7"/>
    </row>
    <row r="4256" spans="1:35" x14ac:dyDescent="0.2">
      <c r="A4256" s="7"/>
      <c r="B4256" s="8"/>
      <c r="C4256" s="8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9"/>
      <c r="AD4256" s="9"/>
      <c r="AE4256" s="9"/>
      <c r="AF4256" s="10"/>
      <c r="AG4256" s="11"/>
      <c r="AH4256" s="7"/>
      <c r="AI4256" s="7"/>
    </row>
    <row r="4257" spans="1:35" x14ac:dyDescent="0.2">
      <c r="A4257" s="7"/>
      <c r="B4257" s="8"/>
      <c r="C4257" s="8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9"/>
      <c r="AD4257" s="9"/>
      <c r="AE4257" s="9"/>
      <c r="AF4257" s="10"/>
      <c r="AG4257" s="11"/>
      <c r="AH4257" s="7"/>
      <c r="AI4257" s="7"/>
    </row>
    <row r="4258" spans="1:35" x14ac:dyDescent="0.2">
      <c r="A4258" s="7"/>
      <c r="B4258" s="8"/>
      <c r="C4258" s="8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9"/>
      <c r="AD4258" s="9"/>
      <c r="AE4258" s="9"/>
      <c r="AF4258" s="10"/>
      <c r="AG4258" s="11"/>
      <c r="AH4258" s="7"/>
      <c r="AI4258" s="7"/>
    </row>
    <row r="4259" spans="1:35" x14ac:dyDescent="0.2">
      <c r="A4259" s="7"/>
      <c r="B4259" s="8"/>
      <c r="C4259" s="8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9"/>
      <c r="AD4259" s="9"/>
      <c r="AE4259" s="9"/>
      <c r="AF4259" s="10"/>
      <c r="AG4259" s="11"/>
      <c r="AH4259" s="7"/>
      <c r="AI4259" s="7"/>
    </row>
    <row r="4260" spans="1:35" x14ac:dyDescent="0.2">
      <c r="A4260" s="7"/>
      <c r="B4260" s="8"/>
      <c r="C4260" s="8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9"/>
      <c r="AD4260" s="9"/>
      <c r="AE4260" s="9"/>
      <c r="AF4260" s="10"/>
      <c r="AG4260" s="11"/>
      <c r="AH4260" s="7"/>
      <c r="AI4260" s="7"/>
    </row>
    <row r="4261" spans="1:35" x14ac:dyDescent="0.2">
      <c r="A4261" s="7"/>
      <c r="B4261" s="8"/>
      <c r="C4261" s="8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9"/>
      <c r="AD4261" s="9"/>
      <c r="AE4261" s="9"/>
      <c r="AF4261" s="10"/>
      <c r="AG4261" s="11"/>
      <c r="AH4261" s="7"/>
      <c r="AI4261" s="7"/>
    </row>
    <row r="4262" spans="1:35" x14ac:dyDescent="0.2">
      <c r="A4262" s="7"/>
      <c r="B4262" s="8"/>
      <c r="C4262" s="8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9"/>
      <c r="AD4262" s="9"/>
      <c r="AE4262" s="9"/>
      <c r="AF4262" s="10"/>
      <c r="AG4262" s="11"/>
      <c r="AH4262" s="7"/>
      <c r="AI4262" s="7"/>
    </row>
    <row r="4263" spans="1:35" x14ac:dyDescent="0.2">
      <c r="A4263" s="7"/>
      <c r="B4263" s="8"/>
      <c r="C4263" s="8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9"/>
      <c r="AD4263" s="9"/>
      <c r="AE4263" s="9"/>
      <c r="AF4263" s="10"/>
      <c r="AG4263" s="11"/>
      <c r="AH4263" s="7"/>
      <c r="AI4263" s="7"/>
    </row>
    <row r="4264" spans="1:35" x14ac:dyDescent="0.2">
      <c r="A4264" s="7"/>
      <c r="B4264" s="8"/>
      <c r="C4264" s="8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9"/>
      <c r="AD4264" s="9"/>
      <c r="AE4264" s="9"/>
      <c r="AF4264" s="10"/>
      <c r="AG4264" s="11"/>
      <c r="AH4264" s="7"/>
      <c r="AI4264" s="7"/>
    </row>
    <row r="4265" spans="1:35" x14ac:dyDescent="0.2">
      <c r="A4265" s="7"/>
      <c r="B4265" s="8"/>
      <c r="C4265" s="8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9"/>
      <c r="AD4265" s="9"/>
      <c r="AE4265" s="9"/>
      <c r="AF4265" s="10"/>
      <c r="AG4265" s="11"/>
      <c r="AH4265" s="7"/>
      <c r="AI4265" s="7"/>
    </row>
    <row r="4266" spans="1:35" x14ac:dyDescent="0.2">
      <c r="A4266" s="7"/>
      <c r="B4266" s="8"/>
      <c r="C4266" s="8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9"/>
      <c r="AD4266" s="9"/>
      <c r="AE4266" s="9"/>
      <c r="AF4266" s="10"/>
      <c r="AG4266" s="11"/>
      <c r="AH4266" s="7"/>
      <c r="AI4266" s="7"/>
    </row>
    <row r="4267" spans="1:35" x14ac:dyDescent="0.2">
      <c r="A4267" s="7"/>
      <c r="B4267" s="8"/>
      <c r="C4267" s="8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9"/>
      <c r="AD4267" s="9"/>
      <c r="AE4267" s="9"/>
      <c r="AF4267" s="10"/>
      <c r="AG4267" s="11"/>
      <c r="AH4267" s="7"/>
      <c r="AI4267" s="7"/>
    </row>
    <row r="4268" spans="1:35" x14ac:dyDescent="0.2">
      <c r="A4268" s="7"/>
      <c r="B4268" s="8"/>
      <c r="C4268" s="8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9"/>
      <c r="AD4268" s="9"/>
      <c r="AE4268" s="9"/>
      <c r="AF4268" s="10"/>
      <c r="AG4268" s="11"/>
      <c r="AH4268" s="7"/>
      <c r="AI4268" s="7"/>
    </row>
    <row r="4269" spans="1:35" x14ac:dyDescent="0.2">
      <c r="A4269" s="7"/>
      <c r="B4269" s="8"/>
      <c r="C4269" s="8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9"/>
      <c r="AD4269" s="9"/>
      <c r="AE4269" s="9"/>
      <c r="AF4269" s="10"/>
      <c r="AG4269" s="11"/>
      <c r="AH4269" s="7"/>
      <c r="AI4269" s="7"/>
    </row>
    <row r="4270" spans="1:35" x14ac:dyDescent="0.2">
      <c r="A4270" s="7"/>
      <c r="B4270" s="8"/>
      <c r="C4270" s="8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9"/>
      <c r="AD4270" s="9"/>
      <c r="AE4270" s="9"/>
      <c r="AF4270" s="10"/>
      <c r="AG4270" s="11"/>
      <c r="AH4270" s="7"/>
      <c r="AI4270" s="7"/>
    </row>
    <row r="4271" spans="1:35" x14ac:dyDescent="0.2">
      <c r="A4271" s="7"/>
      <c r="B4271" s="8"/>
      <c r="C4271" s="8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9"/>
      <c r="AD4271" s="9"/>
      <c r="AE4271" s="9"/>
      <c r="AF4271" s="10"/>
      <c r="AG4271" s="11"/>
      <c r="AH4271" s="7"/>
      <c r="AI4271" s="7"/>
    </row>
    <row r="4272" spans="1:35" x14ac:dyDescent="0.2">
      <c r="A4272" s="7"/>
      <c r="B4272" s="8"/>
      <c r="C4272" s="8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9"/>
      <c r="AD4272" s="9"/>
      <c r="AE4272" s="9"/>
      <c r="AF4272" s="10"/>
      <c r="AG4272" s="11"/>
      <c r="AH4272" s="7"/>
      <c r="AI4272" s="7"/>
    </row>
    <row r="4273" spans="1:35" x14ac:dyDescent="0.2">
      <c r="A4273" s="7"/>
      <c r="B4273" s="8"/>
      <c r="C4273" s="8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9"/>
      <c r="AD4273" s="9"/>
      <c r="AE4273" s="9"/>
      <c r="AF4273" s="10"/>
      <c r="AG4273" s="11"/>
      <c r="AH4273" s="7"/>
      <c r="AI4273" s="7"/>
    </row>
    <row r="4274" spans="1:35" x14ac:dyDescent="0.2">
      <c r="A4274" s="7"/>
      <c r="B4274" s="8"/>
      <c r="C4274" s="8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9"/>
      <c r="AD4274" s="9"/>
      <c r="AE4274" s="9"/>
      <c r="AF4274" s="10"/>
      <c r="AG4274" s="11"/>
      <c r="AH4274" s="7"/>
      <c r="AI4274" s="7"/>
    </row>
    <row r="4275" spans="1:35" x14ac:dyDescent="0.2">
      <c r="A4275" s="7"/>
      <c r="B4275" s="8"/>
      <c r="C4275" s="8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9"/>
      <c r="AD4275" s="9"/>
      <c r="AE4275" s="9"/>
      <c r="AF4275" s="10"/>
      <c r="AG4275" s="11"/>
      <c r="AH4275" s="7"/>
      <c r="AI4275" s="7"/>
    </row>
    <row r="4276" spans="1:35" x14ac:dyDescent="0.2">
      <c r="A4276" s="7"/>
      <c r="B4276" s="8"/>
      <c r="C4276" s="8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9"/>
      <c r="AD4276" s="9"/>
      <c r="AE4276" s="9"/>
      <c r="AF4276" s="10"/>
      <c r="AG4276" s="11"/>
      <c r="AH4276" s="7"/>
      <c r="AI4276" s="7"/>
    </row>
    <row r="4277" spans="1:35" x14ac:dyDescent="0.2">
      <c r="A4277" s="7"/>
      <c r="B4277" s="8"/>
      <c r="C4277" s="8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9"/>
      <c r="AD4277" s="9"/>
      <c r="AE4277" s="9"/>
      <c r="AF4277" s="10"/>
      <c r="AG4277" s="11"/>
      <c r="AH4277" s="7"/>
      <c r="AI4277" s="7"/>
    </row>
    <row r="4278" spans="1:35" x14ac:dyDescent="0.2">
      <c r="A4278" s="7"/>
      <c r="B4278" s="8"/>
      <c r="C4278" s="8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9"/>
      <c r="AD4278" s="9"/>
      <c r="AE4278" s="9"/>
      <c r="AF4278" s="10"/>
      <c r="AG4278" s="11"/>
      <c r="AH4278" s="7"/>
      <c r="AI4278" s="7"/>
    </row>
    <row r="4279" spans="1:35" x14ac:dyDescent="0.2">
      <c r="A4279" s="7"/>
      <c r="B4279" s="8"/>
      <c r="C4279" s="8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9"/>
      <c r="AD4279" s="9"/>
      <c r="AE4279" s="9"/>
      <c r="AF4279" s="10"/>
      <c r="AG4279" s="11"/>
      <c r="AH4279" s="7"/>
      <c r="AI4279" s="7"/>
    </row>
    <row r="4280" spans="1:35" x14ac:dyDescent="0.2">
      <c r="A4280" s="7"/>
      <c r="B4280" s="8"/>
      <c r="C4280" s="8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9"/>
      <c r="AD4280" s="9"/>
      <c r="AE4280" s="9"/>
      <c r="AF4280" s="10"/>
      <c r="AG4280" s="11"/>
      <c r="AH4280" s="7"/>
      <c r="AI4280" s="7"/>
    </row>
    <row r="4281" spans="1:35" x14ac:dyDescent="0.2">
      <c r="A4281" s="7"/>
      <c r="B4281" s="8"/>
      <c r="C4281" s="8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9"/>
      <c r="AD4281" s="9"/>
      <c r="AE4281" s="9"/>
      <c r="AF4281" s="10"/>
      <c r="AG4281" s="11"/>
      <c r="AH4281" s="7"/>
      <c r="AI4281" s="7"/>
    </row>
    <row r="4282" spans="1:35" x14ac:dyDescent="0.2">
      <c r="A4282" s="7"/>
      <c r="B4282" s="8"/>
      <c r="C4282" s="8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9"/>
      <c r="AD4282" s="9"/>
      <c r="AE4282" s="9"/>
      <c r="AF4282" s="10"/>
      <c r="AG4282" s="11"/>
      <c r="AH4282" s="7"/>
      <c r="AI4282" s="7"/>
    </row>
    <row r="4283" spans="1:35" x14ac:dyDescent="0.2">
      <c r="A4283" s="7"/>
      <c r="B4283" s="8"/>
      <c r="C4283" s="8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9"/>
      <c r="AD4283" s="9"/>
      <c r="AE4283" s="9"/>
      <c r="AF4283" s="10"/>
      <c r="AG4283" s="11"/>
      <c r="AH4283" s="7"/>
      <c r="AI4283" s="7"/>
    </row>
    <row r="4284" spans="1:35" x14ac:dyDescent="0.2">
      <c r="A4284" s="7"/>
      <c r="B4284" s="8"/>
      <c r="C4284" s="8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9"/>
      <c r="AD4284" s="9"/>
      <c r="AE4284" s="9"/>
      <c r="AF4284" s="10"/>
      <c r="AG4284" s="11"/>
      <c r="AH4284" s="7"/>
      <c r="AI4284" s="7"/>
    </row>
    <row r="4285" spans="1:35" x14ac:dyDescent="0.2">
      <c r="A4285" s="7"/>
      <c r="B4285" s="8"/>
      <c r="C4285" s="8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9"/>
      <c r="AD4285" s="9"/>
      <c r="AE4285" s="9"/>
      <c r="AF4285" s="10"/>
      <c r="AG4285" s="11"/>
      <c r="AH4285" s="7"/>
      <c r="AI4285" s="7"/>
    </row>
    <row r="4286" spans="1:35" x14ac:dyDescent="0.2">
      <c r="A4286" s="7"/>
      <c r="B4286" s="8"/>
      <c r="C4286" s="8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9"/>
      <c r="AD4286" s="9"/>
      <c r="AE4286" s="9"/>
      <c r="AF4286" s="10"/>
      <c r="AG4286" s="11"/>
      <c r="AH4286" s="7"/>
      <c r="AI4286" s="7"/>
    </row>
    <row r="4287" spans="1:35" x14ac:dyDescent="0.2">
      <c r="A4287" s="7"/>
      <c r="B4287" s="8"/>
      <c r="C4287" s="8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9"/>
      <c r="AD4287" s="9"/>
      <c r="AE4287" s="9"/>
      <c r="AF4287" s="10"/>
      <c r="AG4287" s="11"/>
      <c r="AH4287" s="7"/>
      <c r="AI4287" s="7"/>
    </row>
    <row r="4288" spans="1:35" x14ac:dyDescent="0.2">
      <c r="A4288" s="7"/>
      <c r="B4288" s="8"/>
      <c r="C4288" s="8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9"/>
      <c r="AD4288" s="9"/>
      <c r="AE4288" s="9"/>
      <c r="AF4288" s="10"/>
      <c r="AG4288" s="11"/>
      <c r="AH4288" s="7"/>
      <c r="AI4288" s="7"/>
    </row>
    <row r="4289" spans="1:35" x14ac:dyDescent="0.2">
      <c r="A4289" s="7"/>
      <c r="B4289" s="8"/>
      <c r="C4289" s="8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9"/>
      <c r="AD4289" s="9"/>
      <c r="AE4289" s="9"/>
      <c r="AF4289" s="10"/>
      <c r="AG4289" s="11"/>
      <c r="AH4289" s="7"/>
      <c r="AI4289" s="7"/>
    </row>
    <row r="4290" spans="1:35" x14ac:dyDescent="0.2">
      <c r="A4290" s="7"/>
      <c r="B4290" s="8"/>
      <c r="C4290" s="8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9"/>
      <c r="AD4290" s="9"/>
      <c r="AE4290" s="9"/>
      <c r="AF4290" s="10"/>
      <c r="AG4290" s="11"/>
      <c r="AH4290" s="7"/>
      <c r="AI4290" s="7"/>
    </row>
    <row r="4291" spans="1:35" x14ac:dyDescent="0.2">
      <c r="A4291" s="7"/>
      <c r="B4291" s="8"/>
      <c r="C4291" s="8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9"/>
      <c r="AD4291" s="9"/>
      <c r="AE4291" s="9"/>
      <c r="AF4291" s="10"/>
      <c r="AG4291" s="11"/>
      <c r="AH4291" s="7"/>
      <c r="AI4291" s="7"/>
    </row>
    <row r="4292" spans="1:35" x14ac:dyDescent="0.2">
      <c r="A4292" s="7"/>
      <c r="B4292" s="8"/>
      <c r="C4292" s="8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9"/>
      <c r="AD4292" s="9"/>
      <c r="AE4292" s="9"/>
      <c r="AF4292" s="10"/>
      <c r="AG4292" s="11"/>
      <c r="AH4292" s="7"/>
      <c r="AI4292" s="7"/>
    </row>
    <row r="4293" spans="1:35" x14ac:dyDescent="0.2">
      <c r="A4293" s="7"/>
      <c r="B4293" s="8"/>
      <c r="C4293" s="8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9"/>
      <c r="AD4293" s="9"/>
      <c r="AE4293" s="9"/>
      <c r="AF4293" s="10"/>
      <c r="AG4293" s="11"/>
      <c r="AH4293" s="7"/>
      <c r="AI4293" s="7"/>
    </row>
    <row r="4294" spans="1:35" x14ac:dyDescent="0.2">
      <c r="A4294" s="7"/>
      <c r="B4294" s="8"/>
      <c r="C4294" s="8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9"/>
      <c r="AD4294" s="9"/>
      <c r="AE4294" s="9"/>
      <c r="AF4294" s="10"/>
      <c r="AG4294" s="11"/>
      <c r="AH4294" s="7"/>
      <c r="AI4294" s="7"/>
    </row>
    <row r="4295" spans="1:35" x14ac:dyDescent="0.2">
      <c r="A4295" s="7"/>
      <c r="B4295" s="8"/>
      <c r="C4295" s="8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9"/>
      <c r="AD4295" s="9"/>
      <c r="AE4295" s="9"/>
      <c r="AF4295" s="10"/>
      <c r="AG4295" s="11"/>
      <c r="AH4295" s="7"/>
      <c r="AI4295" s="7"/>
    </row>
    <row r="4296" spans="1:35" x14ac:dyDescent="0.2">
      <c r="A4296" s="7"/>
      <c r="B4296" s="8"/>
      <c r="C4296" s="8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9"/>
      <c r="AD4296" s="9"/>
      <c r="AE4296" s="9"/>
      <c r="AF4296" s="10"/>
      <c r="AG4296" s="11"/>
      <c r="AH4296" s="7"/>
      <c r="AI4296" s="7"/>
    </row>
    <row r="4297" spans="1:35" x14ac:dyDescent="0.2">
      <c r="A4297" s="7"/>
      <c r="B4297" s="8"/>
      <c r="C4297" s="8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9"/>
      <c r="AD4297" s="9"/>
      <c r="AE4297" s="9"/>
      <c r="AF4297" s="10"/>
      <c r="AG4297" s="11"/>
      <c r="AH4297" s="7"/>
      <c r="AI4297" s="7"/>
    </row>
    <row r="4298" spans="1:35" x14ac:dyDescent="0.2">
      <c r="A4298" s="7"/>
      <c r="B4298" s="8"/>
      <c r="C4298" s="8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9"/>
      <c r="AD4298" s="9"/>
      <c r="AE4298" s="9"/>
      <c r="AF4298" s="10"/>
      <c r="AG4298" s="11"/>
      <c r="AH4298" s="7"/>
      <c r="AI4298" s="7"/>
    </row>
    <row r="4299" spans="1:35" x14ac:dyDescent="0.2">
      <c r="A4299" s="7"/>
      <c r="B4299" s="8"/>
      <c r="C4299" s="8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9"/>
      <c r="AD4299" s="9"/>
      <c r="AE4299" s="9"/>
      <c r="AF4299" s="10"/>
      <c r="AG4299" s="11"/>
      <c r="AH4299" s="7"/>
      <c r="AI4299" s="7"/>
    </row>
    <row r="4300" spans="1:35" x14ac:dyDescent="0.2">
      <c r="A4300" s="7"/>
      <c r="B4300" s="8"/>
      <c r="C4300" s="8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9"/>
      <c r="AD4300" s="9"/>
      <c r="AE4300" s="9"/>
      <c r="AF4300" s="10"/>
      <c r="AG4300" s="11"/>
      <c r="AH4300" s="7"/>
      <c r="AI4300" s="7"/>
    </row>
    <row r="4301" spans="1:35" x14ac:dyDescent="0.2">
      <c r="A4301" s="7"/>
      <c r="B4301" s="8"/>
      <c r="C4301" s="8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9"/>
      <c r="AD4301" s="9"/>
      <c r="AE4301" s="9"/>
      <c r="AF4301" s="10"/>
      <c r="AG4301" s="11"/>
      <c r="AH4301" s="7"/>
      <c r="AI4301" s="7"/>
    </row>
    <row r="4302" spans="1:35" x14ac:dyDescent="0.2">
      <c r="A4302" s="7"/>
      <c r="B4302" s="8"/>
      <c r="C4302" s="8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9"/>
      <c r="AD4302" s="9"/>
      <c r="AE4302" s="9"/>
      <c r="AF4302" s="10"/>
      <c r="AG4302" s="11"/>
      <c r="AH4302" s="7"/>
      <c r="AI4302" s="7"/>
    </row>
    <row r="4303" spans="1:35" x14ac:dyDescent="0.2">
      <c r="A4303" s="7"/>
      <c r="B4303" s="8"/>
      <c r="C4303" s="8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9"/>
      <c r="AD4303" s="9"/>
      <c r="AE4303" s="9"/>
      <c r="AF4303" s="10"/>
      <c r="AG4303" s="11"/>
      <c r="AH4303" s="7"/>
      <c r="AI4303" s="7"/>
    </row>
    <row r="4304" spans="1:35" x14ac:dyDescent="0.2">
      <c r="A4304" s="7"/>
      <c r="B4304" s="8"/>
      <c r="C4304" s="8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9"/>
      <c r="AD4304" s="9"/>
      <c r="AE4304" s="9"/>
      <c r="AF4304" s="10"/>
      <c r="AG4304" s="11"/>
      <c r="AH4304" s="7"/>
      <c r="AI4304" s="7"/>
    </row>
    <row r="4305" spans="1:35" x14ac:dyDescent="0.2">
      <c r="A4305" s="7"/>
      <c r="B4305" s="8"/>
      <c r="C4305" s="8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9"/>
      <c r="AD4305" s="9"/>
      <c r="AE4305" s="9"/>
      <c r="AF4305" s="10"/>
      <c r="AG4305" s="11"/>
      <c r="AH4305" s="7"/>
      <c r="AI4305" s="7"/>
    </row>
    <row r="4306" spans="1:35" x14ac:dyDescent="0.2">
      <c r="A4306" s="7"/>
      <c r="B4306" s="8"/>
      <c r="C4306" s="8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9"/>
      <c r="AD4306" s="9"/>
      <c r="AE4306" s="9"/>
      <c r="AF4306" s="10"/>
      <c r="AG4306" s="11"/>
      <c r="AH4306" s="7"/>
      <c r="AI4306" s="7"/>
    </row>
    <row r="4307" spans="1:35" x14ac:dyDescent="0.2">
      <c r="A4307" s="7"/>
      <c r="B4307" s="8"/>
      <c r="C4307" s="8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9"/>
      <c r="AD4307" s="9"/>
      <c r="AE4307" s="9"/>
      <c r="AF4307" s="10"/>
      <c r="AG4307" s="11"/>
      <c r="AH4307" s="7"/>
      <c r="AI4307" s="7"/>
    </row>
    <row r="4308" spans="1:35" x14ac:dyDescent="0.2">
      <c r="A4308" s="7"/>
      <c r="B4308" s="8"/>
      <c r="C4308" s="8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9"/>
      <c r="AD4308" s="9"/>
      <c r="AE4308" s="9"/>
      <c r="AF4308" s="10"/>
      <c r="AG4308" s="11"/>
      <c r="AH4308" s="7"/>
      <c r="AI4308" s="7"/>
    </row>
    <row r="4309" spans="1:35" x14ac:dyDescent="0.2">
      <c r="A4309" s="7"/>
      <c r="B4309" s="8"/>
      <c r="C4309" s="8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9"/>
      <c r="AD4309" s="9"/>
      <c r="AE4309" s="9"/>
      <c r="AF4309" s="10"/>
      <c r="AG4309" s="11"/>
      <c r="AH4309" s="7"/>
      <c r="AI4309" s="7"/>
    </row>
    <row r="4310" spans="1:35" x14ac:dyDescent="0.2">
      <c r="A4310" s="7"/>
      <c r="B4310" s="8"/>
      <c r="C4310" s="8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9"/>
      <c r="AD4310" s="9"/>
      <c r="AE4310" s="9"/>
      <c r="AF4310" s="10"/>
      <c r="AG4310" s="11"/>
      <c r="AH4310" s="7"/>
      <c r="AI4310" s="7"/>
    </row>
    <row r="4311" spans="1:35" x14ac:dyDescent="0.2">
      <c r="A4311" s="7"/>
      <c r="B4311" s="8"/>
      <c r="C4311" s="8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9"/>
      <c r="AD4311" s="9"/>
      <c r="AE4311" s="9"/>
      <c r="AF4311" s="10"/>
      <c r="AG4311" s="11"/>
      <c r="AH4311" s="7"/>
      <c r="AI4311" s="7"/>
    </row>
    <row r="4312" spans="1:35" x14ac:dyDescent="0.2">
      <c r="A4312" s="7"/>
      <c r="B4312" s="8"/>
      <c r="C4312" s="8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9"/>
      <c r="AD4312" s="9"/>
      <c r="AE4312" s="9"/>
      <c r="AF4312" s="10"/>
      <c r="AG4312" s="11"/>
      <c r="AH4312" s="7"/>
      <c r="AI4312" s="7"/>
    </row>
    <row r="4313" spans="1:35" x14ac:dyDescent="0.2">
      <c r="A4313" s="7"/>
      <c r="B4313" s="8"/>
      <c r="C4313" s="8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9"/>
      <c r="AD4313" s="9"/>
      <c r="AE4313" s="9"/>
      <c r="AF4313" s="10"/>
      <c r="AG4313" s="11"/>
      <c r="AH4313" s="7"/>
      <c r="AI4313" s="7"/>
    </row>
    <row r="4314" spans="1:35" x14ac:dyDescent="0.2">
      <c r="A4314" s="7"/>
      <c r="B4314" s="8"/>
      <c r="C4314" s="8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9"/>
      <c r="AD4314" s="9"/>
      <c r="AE4314" s="9"/>
      <c r="AF4314" s="10"/>
      <c r="AG4314" s="11"/>
      <c r="AH4314" s="7"/>
      <c r="AI4314" s="7"/>
    </row>
    <row r="4315" spans="1:35" x14ac:dyDescent="0.2">
      <c r="A4315" s="7"/>
      <c r="B4315" s="8"/>
      <c r="C4315" s="8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9"/>
      <c r="AD4315" s="9"/>
      <c r="AE4315" s="9"/>
      <c r="AF4315" s="10"/>
      <c r="AG4315" s="11"/>
      <c r="AH4315" s="7"/>
      <c r="AI4315" s="7"/>
    </row>
    <row r="4316" spans="1:35" x14ac:dyDescent="0.2">
      <c r="A4316" s="7"/>
      <c r="B4316" s="8"/>
      <c r="C4316" s="8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9"/>
      <c r="AD4316" s="9"/>
      <c r="AE4316" s="9"/>
      <c r="AF4316" s="10"/>
      <c r="AG4316" s="11"/>
      <c r="AH4316" s="7"/>
      <c r="AI4316" s="7"/>
    </row>
    <row r="4317" spans="1:35" x14ac:dyDescent="0.2">
      <c r="A4317" s="7"/>
      <c r="B4317" s="8"/>
      <c r="C4317" s="8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9"/>
      <c r="AD4317" s="9"/>
      <c r="AE4317" s="9"/>
      <c r="AF4317" s="10"/>
      <c r="AG4317" s="11"/>
      <c r="AH4317" s="7"/>
      <c r="AI4317" s="7"/>
    </row>
    <row r="4318" spans="1:35" x14ac:dyDescent="0.2">
      <c r="A4318" s="7"/>
      <c r="B4318" s="8"/>
      <c r="C4318" s="8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9"/>
      <c r="AD4318" s="9"/>
      <c r="AE4318" s="9"/>
      <c r="AF4318" s="10"/>
      <c r="AG4318" s="11"/>
      <c r="AH4318" s="7"/>
      <c r="AI4318" s="7"/>
    </row>
    <row r="4319" spans="1:35" x14ac:dyDescent="0.2">
      <c r="A4319" s="7"/>
      <c r="B4319" s="8"/>
      <c r="C4319" s="8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9"/>
      <c r="AD4319" s="9"/>
      <c r="AE4319" s="9"/>
      <c r="AF4319" s="10"/>
      <c r="AG4319" s="11"/>
      <c r="AH4319" s="7"/>
      <c r="AI4319" s="7"/>
    </row>
    <row r="4320" spans="1:35" x14ac:dyDescent="0.2">
      <c r="A4320" s="7"/>
      <c r="B4320" s="8"/>
      <c r="C4320" s="8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9"/>
      <c r="AD4320" s="9"/>
      <c r="AE4320" s="9"/>
      <c r="AF4320" s="10"/>
      <c r="AG4320" s="11"/>
      <c r="AH4320" s="7"/>
      <c r="AI4320" s="7"/>
    </row>
    <row r="4321" spans="1:35" x14ac:dyDescent="0.2">
      <c r="A4321" s="7"/>
      <c r="B4321" s="8"/>
      <c r="C4321" s="8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9"/>
      <c r="AD4321" s="9"/>
      <c r="AE4321" s="9"/>
      <c r="AF4321" s="10"/>
      <c r="AG4321" s="11"/>
      <c r="AH4321" s="7"/>
      <c r="AI4321" s="7"/>
    </row>
    <row r="4322" spans="1:35" x14ac:dyDescent="0.2">
      <c r="A4322" s="7"/>
      <c r="B4322" s="8"/>
      <c r="C4322" s="8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9"/>
      <c r="AD4322" s="9"/>
      <c r="AE4322" s="9"/>
      <c r="AF4322" s="10"/>
      <c r="AG4322" s="11"/>
      <c r="AH4322" s="7"/>
      <c r="AI4322" s="7"/>
    </row>
    <row r="4323" spans="1:35" x14ac:dyDescent="0.2">
      <c r="A4323" s="7"/>
      <c r="B4323" s="8"/>
      <c r="C4323" s="8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9"/>
      <c r="AD4323" s="9"/>
      <c r="AE4323" s="9"/>
      <c r="AF4323" s="10"/>
      <c r="AG4323" s="11"/>
      <c r="AH4323" s="7"/>
      <c r="AI4323" s="7"/>
    </row>
    <row r="4324" spans="1:35" x14ac:dyDescent="0.2">
      <c r="A4324" s="7"/>
      <c r="B4324" s="8"/>
      <c r="C4324" s="8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9"/>
      <c r="AD4324" s="9"/>
      <c r="AE4324" s="9"/>
      <c r="AF4324" s="10"/>
      <c r="AG4324" s="11"/>
      <c r="AH4324" s="7"/>
      <c r="AI4324" s="7"/>
    </row>
    <row r="4325" spans="1:35" x14ac:dyDescent="0.2">
      <c r="A4325" s="7"/>
      <c r="B4325" s="8"/>
      <c r="C4325" s="8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9"/>
      <c r="AD4325" s="9"/>
      <c r="AE4325" s="9"/>
      <c r="AF4325" s="10"/>
      <c r="AG4325" s="11"/>
      <c r="AH4325" s="7"/>
      <c r="AI4325" s="7"/>
    </row>
    <row r="4326" spans="1:35" x14ac:dyDescent="0.2">
      <c r="A4326" s="7"/>
      <c r="B4326" s="8"/>
      <c r="C4326" s="8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9"/>
      <c r="AD4326" s="9"/>
      <c r="AE4326" s="9"/>
      <c r="AF4326" s="10"/>
      <c r="AG4326" s="11"/>
      <c r="AH4326" s="7"/>
      <c r="AI4326" s="7"/>
    </row>
    <row r="4327" spans="1:35" x14ac:dyDescent="0.2">
      <c r="A4327" s="7"/>
      <c r="B4327" s="8"/>
      <c r="C4327" s="8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9"/>
      <c r="AD4327" s="9"/>
      <c r="AE4327" s="9"/>
      <c r="AF4327" s="10"/>
      <c r="AG4327" s="11"/>
      <c r="AH4327" s="7"/>
      <c r="AI4327" s="7"/>
    </row>
    <row r="4328" spans="1:35" x14ac:dyDescent="0.2">
      <c r="A4328" s="7"/>
      <c r="B4328" s="8"/>
      <c r="C4328" s="8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9"/>
      <c r="AD4328" s="9"/>
      <c r="AE4328" s="9"/>
      <c r="AF4328" s="10"/>
      <c r="AG4328" s="11"/>
      <c r="AH4328" s="7"/>
      <c r="AI4328" s="7"/>
    </row>
    <row r="4329" spans="1:35" x14ac:dyDescent="0.2">
      <c r="A4329" s="7"/>
      <c r="B4329" s="8"/>
      <c r="C4329" s="8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9"/>
      <c r="AD4329" s="9"/>
      <c r="AE4329" s="9"/>
      <c r="AF4329" s="10"/>
      <c r="AG4329" s="11"/>
      <c r="AH4329" s="7"/>
      <c r="AI4329" s="7"/>
    </row>
    <row r="4330" spans="1:35" x14ac:dyDescent="0.2">
      <c r="A4330" s="7"/>
      <c r="B4330" s="8"/>
      <c r="C4330" s="8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9"/>
      <c r="AD4330" s="9"/>
      <c r="AE4330" s="9"/>
      <c r="AF4330" s="10"/>
      <c r="AG4330" s="11"/>
      <c r="AH4330" s="7"/>
      <c r="AI4330" s="7"/>
    </row>
    <row r="4331" spans="1:35" x14ac:dyDescent="0.2">
      <c r="A4331" s="7"/>
      <c r="B4331" s="8"/>
      <c r="C4331" s="8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9"/>
      <c r="AD4331" s="9"/>
      <c r="AE4331" s="9"/>
      <c r="AF4331" s="10"/>
      <c r="AG4331" s="11"/>
      <c r="AH4331" s="7"/>
      <c r="AI4331" s="7"/>
    </row>
    <row r="4332" spans="1:35" x14ac:dyDescent="0.2">
      <c r="A4332" s="7"/>
      <c r="B4332" s="8"/>
      <c r="C4332" s="8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9"/>
      <c r="AD4332" s="9"/>
      <c r="AE4332" s="9"/>
      <c r="AF4332" s="10"/>
      <c r="AG4332" s="11"/>
      <c r="AH4332" s="7"/>
      <c r="AI4332" s="7"/>
    </row>
    <row r="4333" spans="1:35" x14ac:dyDescent="0.2">
      <c r="A4333" s="7"/>
      <c r="B4333" s="8"/>
      <c r="C4333" s="8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9"/>
      <c r="AD4333" s="9"/>
      <c r="AE4333" s="9"/>
      <c r="AF4333" s="10"/>
      <c r="AG4333" s="11"/>
      <c r="AH4333" s="7"/>
      <c r="AI4333" s="7"/>
    </row>
    <row r="4334" spans="1:35" x14ac:dyDescent="0.2">
      <c r="A4334" s="7"/>
      <c r="B4334" s="8"/>
      <c r="C4334" s="8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9"/>
      <c r="AD4334" s="9"/>
      <c r="AE4334" s="9"/>
      <c r="AF4334" s="10"/>
      <c r="AG4334" s="11"/>
      <c r="AH4334" s="7"/>
      <c r="AI4334" s="7"/>
    </row>
    <row r="4335" spans="1:35" x14ac:dyDescent="0.2">
      <c r="A4335" s="7"/>
      <c r="B4335" s="8"/>
      <c r="C4335" s="8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9"/>
      <c r="AD4335" s="9"/>
      <c r="AE4335" s="9"/>
      <c r="AF4335" s="10"/>
      <c r="AG4335" s="11"/>
      <c r="AH4335" s="7"/>
      <c r="AI4335" s="7"/>
    </row>
    <row r="4336" spans="1:35" x14ac:dyDescent="0.2">
      <c r="A4336" s="7"/>
      <c r="B4336" s="8"/>
      <c r="C4336" s="8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9"/>
      <c r="AD4336" s="9"/>
      <c r="AE4336" s="9"/>
      <c r="AF4336" s="10"/>
      <c r="AG4336" s="11"/>
      <c r="AH4336" s="7"/>
      <c r="AI4336" s="7"/>
    </row>
    <row r="4337" spans="1:35" x14ac:dyDescent="0.2">
      <c r="A4337" s="7"/>
      <c r="B4337" s="8"/>
      <c r="C4337" s="8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9"/>
      <c r="AD4337" s="9"/>
      <c r="AE4337" s="9"/>
      <c r="AF4337" s="10"/>
      <c r="AG4337" s="11"/>
      <c r="AH4337" s="7"/>
      <c r="AI4337" s="7"/>
    </row>
    <row r="4338" spans="1:35" x14ac:dyDescent="0.2">
      <c r="A4338" s="7"/>
      <c r="B4338" s="8"/>
      <c r="C4338" s="8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9"/>
      <c r="AD4338" s="9"/>
      <c r="AE4338" s="9"/>
      <c r="AF4338" s="10"/>
      <c r="AG4338" s="11"/>
      <c r="AH4338" s="7"/>
      <c r="AI4338" s="7"/>
    </row>
    <row r="4339" spans="1:35" x14ac:dyDescent="0.2">
      <c r="A4339" s="7"/>
      <c r="B4339" s="8"/>
      <c r="C4339" s="8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9"/>
      <c r="AD4339" s="9"/>
      <c r="AE4339" s="9"/>
      <c r="AF4339" s="10"/>
      <c r="AG4339" s="11"/>
      <c r="AH4339" s="7"/>
      <c r="AI4339" s="7"/>
    </row>
    <row r="4340" spans="1:35" x14ac:dyDescent="0.2">
      <c r="A4340" s="7"/>
      <c r="B4340" s="8"/>
      <c r="C4340" s="8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9"/>
      <c r="AD4340" s="9"/>
      <c r="AE4340" s="9"/>
      <c r="AF4340" s="10"/>
      <c r="AG4340" s="11"/>
      <c r="AH4340" s="7"/>
      <c r="AI4340" s="7"/>
    </row>
    <row r="4341" spans="1:35" x14ac:dyDescent="0.2">
      <c r="A4341" s="7"/>
      <c r="B4341" s="8"/>
      <c r="C4341" s="8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9"/>
      <c r="AD4341" s="9"/>
      <c r="AE4341" s="9"/>
      <c r="AF4341" s="10"/>
      <c r="AG4341" s="11"/>
      <c r="AH4341" s="7"/>
      <c r="AI4341" s="7"/>
    </row>
    <row r="4342" spans="1:35" x14ac:dyDescent="0.2">
      <c r="A4342" s="7"/>
      <c r="B4342" s="8"/>
      <c r="C4342" s="8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9"/>
      <c r="AD4342" s="9"/>
      <c r="AE4342" s="9"/>
      <c r="AF4342" s="10"/>
      <c r="AG4342" s="11"/>
      <c r="AH4342" s="7"/>
      <c r="AI4342" s="7"/>
    </row>
    <row r="4343" spans="1:35" x14ac:dyDescent="0.2">
      <c r="A4343" s="7"/>
      <c r="B4343" s="8"/>
      <c r="C4343" s="8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9"/>
      <c r="AD4343" s="9"/>
      <c r="AE4343" s="9"/>
      <c r="AF4343" s="10"/>
      <c r="AG4343" s="11"/>
      <c r="AH4343" s="7"/>
      <c r="AI4343" s="7"/>
    </row>
    <row r="4344" spans="1:35" x14ac:dyDescent="0.2">
      <c r="A4344" s="7"/>
      <c r="B4344" s="8"/>
      <c r="C4344" s="8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9"/>
      <c r="AD4344" s="9"/>
      <c r="AE4344" s="9"/>
      <c r="AF4344" s="10"/>
      <c r="AG4344" s="11"/>
      <c r="AH4344" s="7"/>
      <c r="AI4344" s="7"/>
    </row>
    <row r="4345" spans="1:35" x14ac:dyDescent="0.2">
      <c r="A4345" s="7"/>
      <c r="B4345" s="8"/>
      <c r="C4345" s="8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9"/>
      <c r="AD4345" s="9"/>
      <c r="AE4345" s="9"/>
      <c r="AF4345" s="10"/>
      <c r="AG4345" s="11"/>
      <c r="AH4345" s="7"/>
      <c r="AI4345" s="7"/>
    </row>
    <row r="4346" spans="1:35" x14ac:dyDescent="0.2">
      <c r="A4346" s="7"/>
      <c r="B4346" s="8"/>
      <c r="C4346" s="8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9"/>
      <c r="AD4346" s="9"/>
      <c r="AE4346" s="9"/>
      <c r="AF4346" s="10"/>
      <c r="AG4346" s="11"/>
      <c r="AH4346" s="7"/>
      <c r="AI4346" s="7"/>
    </row>
    <row r="4347" spans="1:35" x14ac:dyDescent="0.2">
      <c r="A4347" s="7"/>
      <c r="B4347" s="8"/>
      <c r="C4347" s="8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9"/>
      <c r="AD4347" s="9"/>
      <c r="AE4347" s="9"/>
      <c r="AF4347" s="10"/>
      <c r="AG4347" s="11"/>
      <c r="AH4347" s="7"/>
      <c r="AI4347" s="7"/>
    </row>
    <row r="4348" spans="1:35" x14ac:dyDescent="0.2">
      <c r="A4348" s="7"/>
      <c r="B4348" s="8"/>
      <c r="C4348" s="8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9"/>
      <c r="AD4348" s="9"/>
      <c r="AE4348" s="9"/>
      <c r="AF4348" s="10"/>
      <c r="AG4348" s="11"/>
      <c r="AH4348" s="7"/>
      <c r="AI4348" s="7"/>
    </row>
    <row r="4349" spans="1:35" x14ac:dyDescent="0.2">
      <c r="A4349" s="7"/>
      <c r="B4349" s="8"/>
      <c r="C4349" s="8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9"/>
      <c r="AD4349" s="9"/>
      <c r="AE4349" s="9"/>
      <c r="AF4349" s="10"/>
      <c r="AG4349" s="11"/>
      <c r="AH4349" s="7"/>
      <c r="AI4349" s="7"/>
    </row>
    <row r="4350" spans="1:35" x14ac:dyDescent="0.2">
      <c r="A4350" s="7"/>
      <c r="B4350" s="8"/>
      <c r="C4350" s="8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9"/>
      <c r="AD4350" s="9"/>
      <c r="AE4350" s="9"/>
      <c r="AF4350" s="10"/>
      <c r="AG4350" s="11"/>
      <c r="AH4350" s="7"/>
      <c r="AI4350" s="7"/>
    </row>
    <row r="4351" spans="1:35" x14ac:dyDescent="0.2">
      <c r="A4351" s="7"/>
      <c r="B4351" s="8"/>
      <c r="C4351" s="8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9"/>
      <c r="AD4351" s="9"/>
      <c r="AE4351" s="9"/>
      <c r="AF4351" s="10"/>
      <c r="AG4351" s="11"/>
      <c r="AH4351" s="7"/>
      <c r="AI4351" s="7"/>
    </row>
    <row r="4352" spans="1:35" x14ac:dyDescent="0.2">
      <c r="A4352" s="7"/>
      <c r="B4352" s="8"/>
      <c r="C4352" s="8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9"/>
      <c r="AD4352" s="9"/>
      <c r="AE4352" s="9"/>
      <c r="AF4352" s="10"/>
      <c r="AG4352" s="11"/>
      <c r="AH4352" s="7"/>
      <c r="AI4352" s="7"/>
    </row>
    <row r="4353" spans="1:35" x14ac:dyDescent="0.2">
      <c r="A4353" s="7"/>
      <c r="B4353" s="8"/>
      <c r="C4353" s="8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9"/>
      <c r="AD4353" s="9"/>
      <c r="AE4353" s="9"/>
      <c r="AF4353" s="10"/>
      <c r="AG4353" s="11"/>
      <c r="AH4353" s="7"/>
      <c r="AI4353" s="7"/>
    </row>
    <row r="4354" spans="1:35" x14ac:dyDescent="0.2">
      <c r="A4354" s="7"/>
      <c r="B4354" s="8"/>
      <c r="C4354" s="8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9"/>
      <c r="AD4354" s="9"/>
      <c r="AE4354" s="9"/>
      <c r="AF4354" s="10"/>
      <c r="AG4354" s="11"/>
      <c r="AH4354" s="7"/>
      <c r="AI4354" s="7"/>
    </row>
    <row r="4355" spans="1:35" x14ac:dyDescent="0.2">
      <c r="A4355" s="7"/>
      <c r="B4355" s="8"/>
      <c r="C4355" s="8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9"/>
      <c r="AD4355" s="9"/>
      <c r="AE4355" s="9"/>
      <c r="AF4355" s="10"/>
      <c r="AG4355" s="11"/>
      <c r="AH4355" s="7"/>
      <c r="AI4355" s="7"/>
    </row>
    <row r="4356" spans="1:35" x14ac:dyDescent="0.2">
      <c r="A4356" s="7"/>
      <c r="B4356" s="8"/>
      <c r="C4356" s="8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9"/>
      <c r="AD4356" s="9"/>
      <c r="AE4356" s="9"/>
      <c r="AF4356" s="10"/>
      <c r="AG4356" s="11"/>
      <c r="AH4356" s="7"/>
      <c r="AI4356" s="7"/>
    </row>
    <row r="4357" spans="1:35" x14ac:dyDescent="0.2">
      <c r="A4357" s="7"/>
      <c r="B4357" s="8"/>
      <c r="C4357" s="8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9"/>
      <c r="AD4357" s="9"/>
      <c r="AE4357" s="9"/>
      <c r="AF4357" s="10"/>
      <c r="AG4357" s="11"/>
      <c r="AH4357" s="7"/>
      <c r="AI4357" s="7"/>
    </row>
    <row r="4358" spans="1:35" x14ac:dyDescent="0.2">
      <c r="A4358" s="7"/>
      <c r="B4358" s="8"/>
      <c r="C4358" s="8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9"/>
      <c r="AD4358" s="9"/>
      <c r="AE4358" s="9"/>
      <c r="AF4358" s="10"/>
      <c r="AG4358" s="11"/>
      <c r="AH4358" s="7"/>
      <c r="AI4358" s="7"/>
    </row>
    <row r="4359" spans="1:35" x14ac:dyDescent="0.2">
      <c r="A4359" s="7"/>
      <c r="B4359" s="8"/>
      <c r="C4359" s="8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9"/>
      <c r="AD4359" s="9"/>
      <c r="AE4359" s="9"/>
      <c r="AF4359" s="10"/>
      <c r="AG4359" s="11"/>
      <c r="AH4359" s="7"/>
      <c r="AI4359" s="7"/>
    </row>
    <row r="4360" spans="1:35" x14ac:dyDescent="0.2">
      <c r="A4360" s="7"/>
      <c r="B4360" s="8"/>
      <c r="C4360" s="8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9"/>
      <c r="AD4360" s="9"/>
      <c r="AE4360" s="9"/>
      <c r="AF4360" s="10"/>
      <c r="AG4360" s="11"/>
      <c r="AH4360" s="7"/>
      <c r="AI4360" s="7"/>
    </row>
    <row r="4361" spans="1:35" x14ac:dyDescent="0.2">
      <c r="A4361" s="7"/>
      <c r="B4361" s="8"/>
      <c r="C4361" s="8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9"/>
      <c r="AD4361" s="9"/>
      <c r="AE4361" s="9"/>
      <c r="AF4361" s="10"/>
      <c r="AG4361" s="11"/>
      <c r="AH4361" s="7"/>
      <c r="AI4361" s="7"/>
    </row>
    <row r="4362" spans="1:35" x14ac:dyDescent="0.2">
      <c r="A4362" s="7"/>
      <c r="B4362" s="8"/>
      <c r="C4362" s="8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9"/>
      <c r="AD4362" s="9"/>
      <c r="AE4362" s="9"/>
      <c r="AF4362" s="10"/>
      <c r="AG4362" s="11"/>
      <c r="AH4362" s="7"/>
      <c r="AI4362" s="7"/>
    </row>
    <row r="4363" spans="1:35" x14ac:dyDescent="0.2">
      <c r="A4363" s="7"/>
      <c r="B4363" s="8"/>
      <c r="C4363" s="8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9"/>
      <c r="AD4363" s="9"/>
      <c r="AE4363" s="9"/>
      <c r="AF4363" s="10"/>
      <c r="AG4363" s="11"/>
      <c r="AH4363" s="7"/>
      <c r="AI4363" s="7"/>
    </row>
    <row r="4364" spans="1:35" x14ac:dyDescent="0.2">
      <c r="A4364" s="7"/>
      <c r="B4364" s="8"/>
      <c r="C4364" s="8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9"/>
      <c r="AD4364" s="9"/>
      <c r="AE4364" s="9"/>
      <c r="AF4364" s="10"/>
      <c r="AG4364" s="11"/>
      <c r="AH4364" s="7"/>
      <c r="AI4364" s="7"/>
    </row>
    <row r="4365" spans="1:35" x14ac:dyDescent="0.2">
      <c r="A4365" s="7"/>
      <c r="B4365" s="8"/>
      <c r="C4365" s="8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9"/>
      <c r="AD4365" s="9"/>
      <c r="AE4365" s="9"/>
      <c r="AF4365" s="10"/>
      <c r="AG4365" s="11"/>
      <c r="AH4365" s="7"/>
      <c r="AI4365" s="7"/>
    </row>
    <row r="4366" spans="1:35" x14ac:dyDescent="0.2">
      <c r="A4366" s="7"/>
      <c r="B4366" s="8"/>
      <c r="C4366" s="8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9"/>
      <c r="AD4366" s="9"/>
      <c r="AE4366" s="9"/>
      <c r="AF4366" s="10"/>
      <c r="AG4366" s="11"/>
      <c r="AH4366" s="7"/>
      <c r="AI4366" s="7"/>
    </row>
    <row r="4367" spans="1:35" x14ac:dyDescent="0.2">
      <c r="A4367" s="7"/>
      <c r="B4367" s="8"/>
      <c r="C4367" s="8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9"/>
      <c r="AD4367" s="9"/>
      <c r="AE4367" s="9"/>
      <c r="AF4367" s="10"/>
      <c r="AG4367" s="11"/>
      <c r="AH4367" s="7"/>
      <c r="AI4367" s="7"/>
    </row>
    <row r="4368" spans="1:35" x14ac:dyDescent="0.2">
      <c r="A4368" s="7"/>
      <c r="B4368" s="8"/>
      <c r="C4368" s="8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9"/>
      <c r="AD4368" s="9"/>
      <c r="AE4368" s="9"/>
      <c r="AF4368" s="10"/>
      <c r="AG4368" s="11"/>
      <c r="AH4368" s="7"/>
      <c r="AI4368" s="7"/>
    </row>
    <row r="4369" spans="1:35" x14ac:dyDescent="0.2">
      <c r="A4369" s="7"/>
      <c r="B4369" s="8"/>
      <c r="C4369" s="8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9"/>
      <c r="AD4369" s="9"/>
      <c r="AE4369" s="9"/>
      <c r="AF4369" s="10"/>
      <c r="AG4369" s="11"/>
      <c r="AH4369" s="7"/>
      <c r="AI4369" s="7"/>
    </row>
    <row r="4370" spans="1:35" x14ac:dyDescent="0.2">
      <c r="A4370" s="7"/>
      <c r="B4370" s="8"/>
      <c r="C4370" s="8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9"/>
      <c r="AD4370" s="9"/>
      <c r="AE4370" s="9"/>
      <c r="AF4370" s="10"/>
      <c r="AG4370" s="11"/>
      <c r="AH4370" s="7"/>
      <c r="AI4370" s="7"/>
    </row>
    <row r="4371" spans="1:35" x14ac:dyDescent="0.2">
      <c r="A4371" s="7"/>
      <c r="B4371" s="8"/>
      <c r="C4371" s="8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9"/>
      <c r="AD4371" s="9"/>
      <c r="AE4371" s="9"/>
      <c r="AF4371" s="10"/>
      <c r="AG4371" s="11"/>
      <c r="AH4371" s="7"/>
      <c r="AI4371" s="7"/>
    </row>
    <row r="4372" spans="1:35" x14ac:dyDescent="0.2">
      <c r="A4372" s="7"/>
      <c r="B4372" s="8"/>
      <c r="C4372" s="8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9"/>
      <c r="AD4372" s="9"/>
      <c r="AE4372" s="9"/>
      <c r="AF4372" s="10"/>
      <c r="AG4372" s="11"/>
      <c r="AH4372" s="7"/>
      <c r="AI4372" s="7"/>
    </row>
    <row r="4373" spans="1:35" x14ac:dyDescent="0.2">
      <c r="A4373" s="7"/>
      <c r="B4373" s="8"/>
      <c r="C4373" s="8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9"/>
      <c r="AD4373" s="9"/>
      <c r="AE4373" s="9"/>
      <c r="AF4373" s="10"/>
      <c r="AG4373" s="11"/>
      <c r="AH4373" s="7"/>
      <c r="AI4373" s="7"/>
    </row>
    <row r="4374" spans="1:35" x14ac:dyDescent="0.2">
      <c r="A4374" s="7"/>
      <c r="B4374" s="8"/>
      <c r="C4374" s="8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9"/>
      <c r="AD4374" s="9"/>
      <c r="AE4374" s="9"/>
      <c r="AF4374" s="10"/>
      <c r="AG4374" s="11"/>
      <c r="AH4374" s="7"/>
      <c r="AI4374" s="7"/>
    </row>
    <row r="4375" spans="1:35" x14ac:dyDescent="0.2">
      <c r="A4375" s="7"/>
      <c r="B4375" s="8"/>
      <c r="C4375" s="8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9"/>
      <c r="AD4375" s="9"/>
      <c r="AE4375" s="9"/>
      <c r="AF4375" s="10"/>
      <c r="AG4375" s="11"/>
      <c r="AH4375" s="7"/>
      <c r="AI4375" s="7"/>
    </row>
    <row r="4376" spans="1:35" x14ac:dyDescent="0.2">
      <c r="A4376" s="7"/>
      <c r="B4376" s="8"/>
      <c r="C4376" s="8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9"/>
      <c r="AD4376" s="9"/>
      <c r="AE4376" s="9"/>
      <c r="AF4376" s="10"/>
      <c r="AG4376" s="11"/>
      <c r="AH4376" s="7"/>
      <c r="AI4376" s="7"/>
    </row>
    <row r="4377" spans="1:35" x14ac:dyDescent="0.2">
      <c r="A4377" s="7"/>
      <c r="B4377" s="8"/>
      <c r="C4377" s="8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9"/>
      <c r="AD4377" s="9"/>
      <c r="AE4377" s="9"/>
      <c r="AF4377" s="10"/>
      <c r="AG4377" s="11"/>
      <c r="AH4377" s="7"/>
      <c r="AI4377" s="7"/>
    </row>
    <row r="4378" spans="1:35" x14ac:dyDescent="0.2">
      <c r="A4378" s="7"/>
      <c r="B4378" s="8"/>
      <c r="C4378" s="8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9"/>
      <c r="AD4378" s="9"/>
      <c r="AE4378" s="9"/>
      <c r="AF4378" s="10"/>
      <c r="AG4378" s="11"/>
      <c r="AH4378" s="7"/>
      <c r="AI4378" s="7"/>
    </row>
    <row r="4379" spans="1:35" x14ac:dyDescent="0.2">
      <c r="A4379" s="7"/>
      <c r="B4379" s="8"/>
      <c r="C4379" s="8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9"/>
      <c r="AD4379" s="9"/>
      <c r="AE4379" s="9"/>
      <c r="AF4379" s="10"/>
      <c r="AG4379" s="11"/>
      <c r="AH4379" s="7"/>
      <c r="AI4379" s="7"/>
    </row>
    <row r="4380" spans="1:35" x14ac:dyDescent="0.2">
      <c r="A4380" s="7"/>
      <c r="B4380" s="8"/>
      <c r="C4380" s="8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9"/>
      <c r="AD4380" s="9"/>
      <c r="AE4380" s="9"/>
      <c r="AF4380" s="10"/>
      <c r="AG4380" s="11"/>
      <c r="AH4380" s="7"/>
      <c r="AI4380" s="7"/>
    </row>
    <row r="4381" spans="1:35" x14ac:dyDescent="0.2">
      <c r="A4381" s="7"/>
      <c r="B4381" s="8"/>
      <c r="C4381" s="8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9"/>
      <c r="AD4381" s="9"/>
      <c r="AE4381" s="9"/>
      <c r="AF4381" s="10"/>
      <c r="AG4381" s="11"/>
      <c r="AH4381" s="7"/>
      <c r="AI4381" s="7"/>
    </row>
    <row r="4382" spans="1:35" x14ac:dyDescent="0.2">
      <c r="A4382" s="7"/>
      <c r="B4382" s="8"/>
      <c r="C4382" s="8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9"/>
      <c r="AD4382" s="9"/>
      <c r="AE4382" s="9"/>
      <c r="AF4382" s="10"/>
      <c r="AG4382" s="11"/>
      <c r="AH4382" s="7"/>
      <c r="AI4382" s="7"/>
    </row>
    <row r="4383" spans="1:35" x14ac:dyDescent="0.2">
      <c r="A4383" s="7"/>
      <c r="B4383" s="8"/>
      <c r="C4383" s="8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9"/>
      <c r="AD4383" s="9"/>
      <c r="AE4383" s="9"/>
      <c r="AF4383" s="10"/>
      <c r="AG4383" s="11"/>
      <c r="AH4383" s="7"/>
      <c r="AI4383" s="7"/>
    </row>
    <row r="4384" spans="1:35" x14ac:dyDescent="0.2">
      <c r="A4384" s="7"/>
      <c r="B4384" s="8"/>
      <c r="C4384" s="8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9"/>
      <c r="AD4384" s="9"/>
      <c r="AE4384" s="9"/>
      <c r="AF4384" s="10"/>
      <c r="AG4384" s="11"/>
      <c r="AH4384" s="7"/>
      <c r="AI4384" s="7"/>
    </row>
    <row r="4385" spans="1:35" x14ac:dyDescent="0.2">
      <c r="A4385" s="7"/>
      <c r="B4385" s="8"/>
      <c r="C4385" s="8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9"/>
      <c r="AD4385" s="9"/>
      <c r="AE4385" s="9"/>
      <c r="AF4385" s="10"/>
      <c r="AG4385" s="11"/>
      <c r="AH4385" s="7"/>
      <c r="AI4385" s="7"/>
    </row>
    <row r="4386" spans="1:35" x14ac:dyDescent="0.2">
      <c r="A4386" s="7"/>
      <c r="B4386" s="8"/>
      <c r="C4386" s="8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9"/>
      <c r="AD4386" s="9"/>
      <c r="AE4386" s="9"/>
      <c r="AF4386" s="10"/>
      <c r="AG4386" s="11"/>
      <c r="AH4386" s="7"/>
      <c r="AI4386" s="7"/>
    </row>
    <row r="4387" spans="1:35" x14ac:dyDescent="0.2">
      <c r="A4387" s="7"/>
      <c r="B4387" s="8"/>
      <c r="C4387" s="8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9"/>
      <c r="AD4387" s="9"/>
      <c r="AE4387" s="9"/>
      <c r="AF4387" s="10"/>
      <c r="AG4387" s="11"/>
      <c r="AH4387" s="7"/>
      <c r="AI4387" s="7"/>
    </row>
    <row r="4388" spans="1:35" x14ac:dyDescent="0.2">
      <c r="A4388" s="7"/>
      <c r="B4388" s="8"/>
      <c r="C4388" s="8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9"/>
      <c r="AD4388" s="9"/>
      <c r="AE4388" s="9"/>
      <c r="AF4388" s="10"/>
      <c r="AG4388" s="11"/>
      <c r="AH4388" s="7"/>
      <c r="AI4388" s="7"/>
    </row>
    <row r="4389" spans="1:35" x14ac:dyDescent="0.2">
      <c r="A4389" s="7"/>
      <c r="B4389" s="8"/>
      <c r="C4389" s="8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9"/>
      <c r="AD4389" s="9"/>
      <c r="AE4389" s="9"/>
      <c r="AF4389" s="10"/>
      <c r="AG4389" s="11"/>
      <c r="AH4389" s="7"/>
      <c r="AI4389" s="7"/>
    </row>
    <row r="4390" spans="1:35" x14ac:dyDescent="0.2">
      <c r="A4390" s="7"/>
      <c r="B4390" s="8"/>
      <c r="C4390" s="8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9"/>
      <c r="AD4390" s="9"/>
      <c r="AE4390" s="9"/>
      <c r="AF4390" s="10"/>
      <c r="AG4390" s="11"/>
      <c r="AH4390" s="7"/>
      <c r="AI4390" s="7"/>
    </row>
    <row r="4391" spans="1:35" x14ac:dyDescent="0.2">
      <c r="A4391" s="7"/>
      <c r="B4391" s="8"/>
      <c r="C4391" s="8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9"/>
      <c r="AD4391" s="9"/>
      <c r="AE4391" s="9"/>
      <c r="AF4391" s="10"/>
      <c r="AG4391" s="11"/>
      <c r="AH4391" s="7"/>
      <c r="AI4391" s="7"/>
    </row>
    <row r="4392" spans="1:35" x14ac:dyDescent="0.2">
      <c r="A4392" s="7"/>
      <c r="B4392" s="8"/>
      <c r="C4392" s="8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9"/>
      <c r="AD4392" s="9"/>
      <c r="AE4392" s="9"/>
      <c r="AF4392" s="10"/>
      <c r="AG4392" s="11"/>
      <c r="AH4392" s="7"/>
      <c r="AI4392" s="7"/>
    </row>
    <row r="4393" spans="1:35" x14ac:dyDescent="0.2">
      <c r="A4393" s="7"/>
      <c r="B4393" s="8"/>
      <c r="C4393" s="8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9"/>
      <c r="AD4393" s="9"/>
      <c r="AE4393" s="9"/>
      <c r="AF4393" s="10"/>
      <c r="AG4393" s="11"/>
      <c r="AH4393" s="7"/>
      <c r="AI4393" s="7"/>
    </row>
    <row r="4394" spans="1:35" x14ac:dyDescent="0.2">
      <c r="A4394" s="7"/>
      <c r="B4394" s="8"/>
      <c r="C4394" s="8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9"/>
      <c r="AD4394" s="9"/>
      <c r="AE4394" s="9"/>
      <c r="AF4394" s="10"/>
      <c r="AG4394" s="11"/>
      <c r="AH4394" s="7"/>
      <c r="AI4394" s="7"/>
    </row>
    <row r="4395" spans="1:35" x14ac:dyDescent="0.2">
      <c r="A4395" s="7"/>
      <c r="B4395" s="8"/>
      <c r="C4395" s="8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9"/>
      <c r="AD4395" s="9"/>
      <c r="AE4395" s="9"/>
      <c r="AF4395" s="10"/>
      <c r="AG4395" s="11"/>
      <c r="AH4395" s="7"/>
      <c r="AI4395" s="7"/>
    </row>
    <row r="4396" spans="1:35" x14ac:dyDescent="0.2">
      <c r="A4396" s="7"/>
      <c r="B4396" s="8"/>
      <c r="C4396" s="8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9"/>
      <c r="AD4396" s="9"/>
      <c r="AE4396" s="9"/>
      <c r="AF4396" s="10"/>
      <c r="AG4396" s="11"/>
      <c r="AH4396" s="7"/>
      <c r="AI4396" s="7"/>
    </row>
    <row r="4397" spans="1:35" x14ac:dyDescent="0.2">
      <c r="A4397" s="7"/>
      <c r="B4397" s="8"/>
      <c r="C4397" s="8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9"/>
      <c r="AD4397" s="9"/>
      <c r="AE4397" s="9"/>
      <c r="AF4397" s="10"/>
      <c r="AG4397" s="11"/>
      <c r="AH4397" s="7"/>
      <c r="AI4397" s="7"/>
    </row>
    <row r="4398" spans="1:35" x14ac:dyDescent="0.2">
      <c r="A4398" s="7"/>
      <c r="B4398" s="8"/>
      <c r="C4398" s="8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9"/>
      <c r="AD4398" s="9"/>
      <c r="AE4398" s="9"/>
      <c r="AF4398" s="10"/>
      <c r="AG4398" s="11"/>
      <c r="AH4398" s="7"/>
      <c r="AI4398" s="7"/>
    </row>
    <row r="4399" spans="1:35" x14ac:dyDescent="0.2">
      <c r="A4399" s="7"/>
      <c r="B4399" s="8"/>
      <c r="C4399" s="8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9"/>
      <c r="AD4399" s="9"/>
      <c r="AE4399" s="9"/>
      <c r="AF4399" s="10"/>
      <c r="AG4399" s="11"/>
      <c r="AH4399" s="7"/>
      <c r="AI4399" s="7"/>
    </row>
    <row r="4400" spans="1:35" x14ac:dyDescent="0.2">
      <c r="A4400" s="7"/>
      <c r="B4400" s="8"/>
      <c r="C4400" s="8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9"/>
      <c r="AD4400" s="9"/>
      <c r="AE4400" s="9"/>
      <c r="AF4400" s="10"/>
      <c r="AG4400" s="11"/>
      <c r="AH4400" s="7"/>
      <c r="AI4400" s="7"/>
    </row>
    <row r="4401" spans="1:35" x14ac:dyDescent="0.2">
      <c r="A4401" s="7"/>
      <c r="B4401" s="8"/>
      <c r="C4401" s="8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9"/>
      <c r="AD4401" s="9"/>
      <c r="AE4401" s="9"/>
      <c r="AF4401" s="10"/>
      <c r="AG4401" s="11"/>
      <c r="AH4401" s="7"/>
      <c r="AI4401" s="7"/>
    </row>
    <row r="4402" spans="1:35" x14ac:dyDescent="0.2">
      <c r="A4402" s="7"/>
      <c r="B4402" s="8"/>
      <c r="C4402" s="8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9"/>
      <c r="AD4402" s="9"/>
      <c r="AE4402" s="9"/>
      <c r="AF4402" s="10"/>
      <c r="AG4402" s="11"/>
      <c r="AH4402" s="7"/>
      <c r="AI4402" s="7"/>
    </row>
    <row r="4403" spans="1:35" x14ac:dyDescent="0.2">
      <c r="A4403" s="7"/>
      <c r="B4403" s="8"/>
      <c r="C4403" s="8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9"/>
      <c r="AD4403" s="9"/>
      <c r="AE4403" s="9"/>
      <c r="AF4403" s="10"/>
      <c r="AG4403" s="11"/>
      <c r="AH4403" s="7"/>
      <c r="AI4403" s="7"/>
    </row>
    <row r="4404" spans="1:35" x14ac:dyDescent="0.2">
      <c r="A4404" s="7"/>
      <c r="B4404" s="8"/>
      <c r="C4404" s="8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9"/>
      <c r="AD4404" s="9"/>
      <c r="AE4404" s="9"/>
      <c r="AF4404" s="10"/>
      <c r="AG4404" s="11"/>
      <c r="AH4404" s="7"/>
      <c r="AI4404" s="7"/>
    </row>
    <row r="4405" spans="1:35" x14ac:dyDescent="0.2">
      <c r="A4405" s="7"/>
      <c r="B4405" s="8"/>
      <c r="C4405" s="8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9"/>
      <c r="AD4405" s="9"/>
      <c r="AE4405" s="9"/>
      <c r="AF4405" s="10"/>
      <c r="AG4405" s="11"/>
      <c r="AH4405" s="7"/>
      <c r="AI4405" s="7"/>
    </row>
    <row r="4406" spans="1:35" x14ac:dyDescent="0.2">
      <c r="A4406" s="7"/>
      <c r="B4406" s="8"/>
      <c r="C4406" s="8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9"/>
      <c r="AD4406" s="9"/>
      <c r="AE4406" s="9"/>
      <c r="AF4406" s="10"/>
      <c r="AG4406" s="11"/>
      <c r="AH4406" s="7"/>
      <c r="AI4406" s="7"/>
    </row>
    <row r="4407" spans="1:35" x14ac:dyDescent="0.2">
      <c r="A4407" s="7"/>
      <c r="B4407" s="8"/>
      <c r="C4407" s="8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9"/>
      <c r="AD4407" s="9"/>
      <c r="AE4407" s="9"/>
      <c r="AF4407" s="10"/>
      <c r="AG4407" s="11"/>
      <c r="AH4407" s="7"/>
      <c r="AI4407" s="7"/>
    </row>
    <row r="4408" spans="1:35" x14ac:dyDescent="0.2">
      <c r="A4408" s="7"/>
      <c r="B4408" s="8"/>
      <c r="C4408" s="8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9"/>
      <c r="AD4408" s="9"/>
      <c r="AE4408" s="9"/>
      <c r="AF4408" s="10"/>
      <c r="AG4408" s="11"/>
      <c r="AH4408" s="7"/>
      <c r="AI4408" s="7"/>
    </row>
    <row r="4409" spans="1:35" x14ac:dyDescent="0.2">
      <c r="A4409" s="7"/>
      <c r="B4409" s="8"/>
      <c r="C4409" s="8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9"/>
      <c r="AD4409" s="9"/>
      <c r="AE4409" s="9"/>
      <c r="AF4409" s="10"/>
      <c r="AG4409" s="11"/>
      <c r="AH4409" s="7"/>
      <c r="AI4409" s="7"/>
    </row>
    <row r="4410" spans="1:35" x14ac:dyDescent="0.2">
      <c r="A4410" s="7"/>
      <c r="B4410" s="8"/>
      <c r="C4410" s="8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9"/>
      <c r="AD4410" s="9"/>
      <c r="AE4410" s="9"/>
      <c r="AF4410" s="10"/>
      <c r="AG4410" s="11"/>
      <c r="AH4410" s="7"/>
      <c r="AI4410" s="7"/>
    </row>
    <row r="4411" spans="1:35" x14ac:dyDescent="0.2">
      <c r="A4411" s="7"/>
      <c r="B4411" s="8"/>
      <c r="C4411" s="8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9"/>
      <c r="AD4411" s="9"/>
      <c r="AE4411" s="9"/>
      <c r="AF4411" s="10"/>
      <c r="AG4411" s="11"/>
      <c r="AH4411" s="7"/>
      <c r="AI4411" s="7"/>
    </row>
    <row r="4412" spans="1:35" x14ac:dyDescent="0.2">
      <c r="A4412" s="7"/>
      <c r="B4412" s="8"/>
      <c r="C4412" s="8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9"/>
      <c r="AD4412" s="9"/>
      <c r="AE4412" s="9"/>
      <c r="AF4412" s="10"/>
      <c r="AG4412" s="11"/>
      <c r="AH4412" s="7"/>
      <c r="AI4412" s="7"/>
    </row>
    <row r="4413" spans="1:35" x14ac:dyDescent="0.2">
      <c r="A4413" s="7"/>
      <c r="B4413" s="8"/>
      <c r="C4413" s="8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9"/>
      <c r="AD4413" s="9"/>
      <c r="AE4413" s="9"/>
      <c r="AF4413" s="10"/>
      <c r="AG4413" s="11"/>
      <c r="AH4413" s="7"/>
      <c r="AI4413" s="7"/>
    </row>
    <row r="4414" spans="1:35" x14ac:dyDescent="0.2">
      <c r="A4414" s="7"/>
      <c r="B4414" s="8"/>
      <c r="C4414" s="8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9"/>
      <c r="AD4414" s="9"/>
      <c r="AE4414" s="9"/>
      <c r="AF4414" s="10"/>
      <c r="AG4414" s="11"/>
      <c r="AH4414" s="7"/>
      <c r="AI4414" s="7"/>
    </row>
    <row r="4415" spans="1:35" x14ac:dyDescent="0.2">
      <c r="A4415" s="7"/>
      <c r="B4415" s="8"/>
      <c r="C4415" s="8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9"/>
      <c r="AD4415" s="9"/>
      <c r="AE4415" s="9"/>
      <c r="AF4415" s="10"/>
      <c r="AG4415" s="11"/>
      <c r="AH4415" s="7"/>
      <c r="AI4415" s="7"/>
    </row>
    <row r="4416" spans="1:35" x14ac:dyDescent="0.2">
      <c r="A4416" s="7"/>
      <c r="B4416" s="8"/>
      <c r="C4416" s="8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9"/>
      <c r="AD4416" s="9"/>
      <c r="AE4416" s="9"/>
      <c r="AF4416" s="10"/>
      <c r="AG4416" s="11"/>
      <c r="AH4416" s="7"/>
      <c r="AI4416" s="7"/>
    </row>
    <row r="4417" spans="1:35" x14ac:dyDescent="0.2">
      <c r="A4417" s="7"/>
      <c r="B4417" s="8"/>
      <c r="C4417" s="8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9"/>
      <c r="AD4417" s="9"/>
      <c r="AE4417" s="9"/>
      <c r="AF4417" s="10"/>
      <c r="AG4417" s="11"/>
      <c r="AH4417" s="7"/>
      <c r="AI4417" s="7"/>
    </row>
    <row r="4418" spans="1:35" x14ac:dyDescent="0.2">
      <c r="A4418" s="7"/>
      <c r="B4418" s="8"/>
      <c r="C4418" s="8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9"/>
      <c r="AD4418" s="9"/>
      <c r="AE4418" s="9"/>
      <c r="AF4418" s="10"/>
      <c r="AG4418" s="11"/>
      <c r="AH4418" s="7"/>
      <c r="AI4418" s="7"/>
    </row>
    <row r="4419" spans="1:35" x14ac:dyDescent="0.2">
      <c r="A4419" s="7"/>
      <c r="B4419" s="8"/>
      <c r="C4419" s="8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9"/>
      <c r="AD4419" s="9"/>
      <c r="AE4419" s="9"/>
      <c r="AF4419" s="10"/>
      <c r="AG4419" s="11"/>
      <c r="AH4419" s="7"/>
      <c r="AI4419" s="7"/>
    </row>
    <row r="4420" spans="1:35" x14ac:dyDescent="0.2">
      <c r="A4420" s="7"/>
      <c r="B4420" s="8"/>
      <c r="C4420" s="8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9"/>
      <c r="AD4420" s="9"/>
      <c r="AE4420" s="9"/>
      <c r="AF4420" s="10"/>
      <c r="AG4420" s="11"/>
      <c r="AH4420" s="7"/>
      <c r="AI4420" s="7"/>
    </row>
    <row r="4421" spans="1:35" x14ac:dyDescent="0.2">
      <c r="A4421" s="7"/>
      <c r="B4421" s="8"/>
      <c r="C4421" s="8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9"/>
      <c r="AD4421" s="9"/>
      <c r="AE4421" s="9"/>
      <c r="AF4421" s="10"/>
      <c r="AG4421" s="11"/>
      <c r="AH4421" s="7"/>
      <c r="AI4421" s="7"/>
    </row>
    <row r="4422" spans="1:35" x14ac:dyDescent="0.2">
      <c r="A4422" s="7"/>
      <c r="B4422" s="8"/>
      <c r="C4422" s="8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9"/>
      <c r="AD4422" s="9"/>
      <c r="AE4422" s="9"/>
      <c r="AF4422" s="10"/>
      <c r="AG4422" s="11"/>
      <c r="AH4422" s="7"/>
      <c r="AI4422" s="7"/>
    </row>
    <row r="4423" spans="1:35" x14ac:dyDescent="0.2">
      <c r="A4423" s="7"/>
      <c r="B4423" s="8"/>
      <c r="C4423" s="8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9"/>
      <c r="AD4423" s="9"/>
      <c r="AE4423" s="9"/>
      <c r="AF4423" s="10"/>
      <c r="AG4423" s="11"/>
      <c r="AH4423" s="7"/>
      <c r="AI4423" s="7"/>
    </row>
    <row r="4424" spans="1:35" x14ac:dyDescent="0.2">
      <c r="A4424" s="7"/>
      <c r="B4424" s="8"/>
      <c r="C4424" s="8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9"/>
      <c r="AD4424" s="9"/>
      <c r="AE4424" s="9"/>
      <c r="AF4424" s="10"/>
      <c r="AG4424" s="11"/>
      <c r="AH4424" s="7"/>
      <c r="AI4424" s="7"/>
    </row>
    <row r="4425" spans="1:35" x14ac:dyDescent="0.2">
      <c r="A4425" s="7"/>
      <c r="B4425" s="8"/>
      <c r="C4425" s="8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9"/>
      <c r="AD4425" s="9"/>
      <c r="AE4425" s="9"/>
      <c r="AF4425" s="10"/>
      <c r="AG4425" s="11"/>
      <c r="AH4425" s="7"/>
      <c r="AI4425" s="7"/>
    </row>
    <row r="4426" spans="1:35" x14ac:dyDescent="0.2">
      <c r="A4426" s="7"/>
      <c r="B4426" s="8"/>
      <c r="C4426" s="8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9"/>
      <c r="AD4426" s="9"/>
      <c r="AE4426" s="9"/>
      <c r="AF4426" s="10"/>
      <c r="AG4426" s="11"/>
      <c r="AH4426" s="7"/>
      <c r="AI4426" s="7"/>
    </row>
    <row r="4427" spans="1:35" x14ac:dyDescent="0.2">
      <c r="A4427" s="7"/>
      <c r="B4427" s="8"/>
      <c r="C4427" s="8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9"/>
      <c r="AD4427" s="9"/>
      <c r="AE4427" s="9"/>
      <c r="AF4427" s="10"/>
      <c r="AG4427" s="11"/>
      <c r="AH4427" s="7"/>
      <c r="AI4427" s="7"/>
    </row>
    <row r="4428" spans="1:35" x14ac:dyDescent="0.2">
      <c r="A4428" s="7"/>
      <c r="B4428" s="8"/>
      <c r="C4428" s="8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9"/>
      <c r="AD4428" s="9"/>
      <c r="AE4428" s="9"/>
      <c r="AF4428" s="10"/>
      <c r="AG4428" s="11"/>
      <c r="AH4428" s="7"/>
      <c r="AI4428" s="7"/>
    </row>
    <row r="4429" spans="1:35" x14ac:dyDescent="0.2">
      <c r="A4429" s="7"/>
      <c r="B4429" s="8"/>
      <c r="C4429" s="8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9"/>
      <c r="AD4429" s="9"/>
      <c r="AE4429" s="9"/>
      <c r="AF4429" s="10"/>
      <c r="AG4429" s="11"/>
      <c r="AH4429" s="7"/>
      <c r="AI4429" s="7"/>
    </row>
    <row r="4430" spans="1:35" x14ac:dyDescent="0.2">
      <c r="A4430" s="7"/>
      <c r="B4430" s="8"/>
      <c r="C4430" s="8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9"/>
      <c r="AD4430" s="9"/>
      <c r="AE4430" s="9"/>
      <c r="AF4430" s="10"/>
      <c r="AG4430" s="11"/>
      <c r="AH4430" s="7"/>
      <c r="AI4430" s="7"/>
    </row>
    <row r="4431" spans="1:35" x14ac:dyDescent="0.2">
      <c r="A4431" s="7"/>
      <c r="B4431" s="8"/>
      <c r="C4431" s="8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9"/>
      <c r="AD4431" s="9"/>
      <c r="AE4431" s="9"/>
      <c r="AF4431" s="10"/>
      <c r="AG4431" s="11"/>
      <c r="AH4431" s="7"/>
      <c r="AI4431" s="7"/>
    </row>
    <row r="4432" spans="1:35" x14ac:dyDescent="0.2">
      <c r="A4432" s="7"/>
      <c r="B4432" s="8"/>
      <c r="C4432" s="8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9"/>
      <c r="AD4432" s="9"/>
      <c r="AE4432" s="9"/>
      <c r="AF4432" s="10"/>
      <c r="AG4432" s="11"/>
      <c r="AH4432" s="7"/>
      <c r="AI4432" s="7"/>
    </row>
    <row r="4433" spans="1:35" x14ac:dyDescent="0.2">
      <c r="A4433" s="7"/>
      <c r="B4433" s="8"/>
      <c r="C4433" s="8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9"/>
      <c r="AD4433" s="9"/>
      <c r="AE4433" s="9"/>
      <c r="AF4433" s="10"/>
      <c r="AG4433" s="11"/>
      <c r="AH4433" s="7"/>
      <c r="AI4433" s="7"/>
    </row>
    <row r="4434" spans="1:35" x14ac:dyDescent="0.2">
      <c r="A4434" s="7"/>
      <c r="B4434" s="8"/>
      <c r="C4434" s="8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9"/>
      <c r="AD4434" s="9"/>
      <c r="AE4434" s="9"/>
      <c r="AF4434" s="10"/>
      <c r="AG4434" s="11"/>
      <c r="AH4434" s="7"/>
      <c r="AI4434" s="7"/>
    </row>
    <row r="4435" spans="1:35" x14ac:dyDescent="0.2">
      <c r="A4435" s="7"/>
      <c r="B4435" s="8"/>
      <c r="C4435" s="8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9"/>
      <c r="AD4435" s="9"/>
      <c r="AE4435" s="9"/>
      <c r="AF4435" s="10"/>
      <c r="AG4435" s="11"/>
      <c r="AH4435" s="7"/>
      <c r="AI4435" s="7"/>
    </row>
    <row r="4436" spans="1:35" x14ac:dyDescent="0.2">
      <c r="A4436" s="7"/>
      <c r="B4436" s="8"/>
      <c r="C4436" s="8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9"/>
      <c r="AD4436" s="9"/>
      <c r="AE4436" s="9"/>
      <c r="AF4436" s="10"/>
      <c r="AG4436" s="11"/>
      <c r="AH4436" s="7"/>
      <c r="AI4436" s="7"/>
    </row>
    <row r="4437" spans="1:35" x14ac:dyDescent="0.2">
      <c r="A4437" s="7"/>
      <c r="B4437" s="8"/>
      <c r="C4437" s="8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9"/>
      <c r="AD4437" s="9"/>
      <c r="AE4437" s="9"/>
      <c r="AF4437" s="10"/>
      <c r="AG4437" s="11"/>
      <c r="AH4437" s="7"/>
      <c r="AI4437" s="7"/>
    </row>
    <row r="4438" spans="1:35" x14ac:dyDescent="0.2">
      <c r="A4438" s="7"/>
      <c r="B4438" s="8"/>
      <c r="C4438" s="8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9"/>
      <c r="AD4438" s="9"/>
      <c r="AE4438" s="9"/>
      <c r="AF4438" s="10"/>
      <c r="AG4438" s="11"/>
      <c r="AH4438" s="7"/>
      <c r="AI4438" s="7"/>
    </row>
    <row r="4439" spans="1:35" x14ac:dyDescent="0.2">
      <c r="A4439" s="7"/>
      <c r="B4439" s="8"/>
      <c r="C4439" s="8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9"/>
      <c r="AD4439" s="9"/>
      <c r="AE4439" s="9"/>
      <c r="AF4439" s="10"/>
      <c r="AG4439" s="11"/>
      <c r="AH4439" s="7"/>
      <c r="AI4439" s="7"/>
    </row>
    <row r="4440" spans="1:35" x14ac:dyDescent="0.2">
      <c r="A4440" s="7"/>
      <c r="B4440" s="8"/>
      <c r="C4440" s="8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9"/>
      <c r="AD4440" s="9"/>
      <c r="AE4440" s="9"/>
      <c r="AF4440" s="10"/>
      <c r="AG4440" s="11"/>
      <c r="AH4440" s="7"/>
      <c r="AI4440" s="7"/>
    </row>
    <row r="4441" spans="1:35" x14ac:dyDescent="0.2">
      <c r="A4441" s="7"/>
      <c r="B4441" s="8"/>
      <c r="C4441" s="8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9"/>
      <c r="AD4441" s="9"/>
      <c r="AE4441" s="9"/>
      <c r="AF4441" s="10"/>
      <c r="AG4441" s="11"/>
      <c r="AH4441" s="7"/>
      <c r="AI4441" s="7"/>
    </row>
    <row r="4442" spans="1:35" x14ac:dyDescent="0.2">
      <c r="A4442" s="7"/>
      <c r="B4442" s="8"/>
      <c r="C4442" s="8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9"/>
      <c r="AD4442" s="9"/>
      <c r="AE4442" s="9"/>
      <c r="AF4442" s="10"/>
      <c r="AG4442" s="11"/>
      <c r="AH4442" s="7"/>
      <c r="AI4442" s="7"/>
    </row>
    <row r="4443" spans="1:35" x14ac:dyDescent="0.2">
      <c r="A4443" s="7"/>
      <c r="B4443" s="8"/>
      <c r="C4443" s="8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9"/>
      <c r="AD4443" s="9"/>
      <c r="AE4443" s="9"/>
      <c r="AF4443" s="10"/>
      <c r="AG4443" s="11"/>
      <c r="AH4443" s="7"/>
      <c r="AI4443" s="7"/>
    </row>
    <row r="4444" spans="1:35" x14ac:dyDescent="0.2">
      <c r="A4444" s="7"/>
      <c r="B4444" s="8"/>
      <c r="C4444" s="8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9"/>
      <c r="AD4444" s="9"/>
      <c r="AE4444" s="9"/>
      <c r="AF4444" s="10"/>
      <c r="AG4444" s="11"/>
      <c r="AH4444" s="7"/>
      <c r="AI4444" s="7"/>
    </row>
    <row r="4445" spans="1:35" x14ac:dyDescent="0.2">
      <c r="A4445" s="7"/>
      <c r="B4445" s="8"/>
      <c r="C4445" s="8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9"/>
      <c r="AD4445" s="9"/>
      <c r="AE4445" s="9"/>
      <c r="AF4445" s="10"/>
      <c r="AG4445" s="11"/>
      <c r="AH4445" s="7"/>
      <c r="AI4445" s="7"/>
    </row>
    <row r="4446" spans="1:35" x14ac:dyDescent="0.2">
      <c r="A4446" s="7"/>
      <c r="B4446" s="8"/>
      <c r="C4446" s="8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9"/>
      <c r="AD4446" s="9"/>
      <c r="AE4446" s="9"/>
      <c r="AF4446" s="10"/>
      <c r="AG4446" s="11"/>
      <c r="AH4446" s="7"/>
      <c r="AI4446" s="7"/>
    </row>
    <row r="4447" spans="1:35" x14ac:dyDescent="0.2">
      <c r="A4447" s="7"/>
      <c r="B4447" s="8"/>
      <c r="C4447" s="8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9"/>
      <c r="AD4447" s="9"/>
      <c r="AE4447" s="9"/>
      <c r="AF4447" s="10"/>
      <c r="AG4447" s="11"/>
      <c r="AH4447" s="7"/>
      <c r="AI4447" s="7"/>
    </row>
    <row r="4448" spans="1:35" x14ac:dyDescent="0.2">
      <c r="A4448" s="7"/>
      <c r="B4448" s="8"/>
      <c r="C4448" s="8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9"/>
      <c r="AD4448" s="9"/>
      <c r="AE4448" s="9"/>
      <c r="AF4448" s="10"/>
      <c r="AG4448" s="11"/>
      <c r="AH4448" s="7"/>
      <c r="AI4448" s="7"/>
    </row>
    <row r="4449" spans="1:35" x14ac:dyDescent="0.2">
      <c r="A4449" s="7"/>
      <c r="B4449" s="8"/>
      <c r="C4449" s="8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9"/>
      <c r="AD4449" s="9"/>
      <c r="AE4449" s="9"/>
      <c r="AF4449" s="10"/>
      <c r="AG4449" s="11"/>
      <c r="AH4449" s="7"/>
      <c r="AI4449" s="7"/>
    </row>
    <row r="4450" spans="1:35" x14ac:dyDescent="0.2">
      <c r="A4450" s="7"/>
      <c r="B4450" s="8"/>
      <c r="C4450" s="8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9"/>
      <c r="AD4450" s="9"/>
      <c r="AE4450" s="9"/>
      <c r="AF4450" s="10"/>
      <c r="AG4450" s="11"/>
      <c r="AH4450" s="7"/>
      <c r="AI4450" s="7"/>
    </row>
    <row r="4451" spans="1:35" x14ac:dyDescent="0.2">
      <c r="A4451" s="7"/>
      <c r="B4451" s="8"/>
      <c r="C4451" s="8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9"/>
      <c r="AD4451" s="9"/>
      <c r="AE4451" s="9"/>
      <c r="AF4451" s="10"/>
      <c r="AG4451" s="11"/>
      <c r="AH4451" s="7"/>
      <c r="AI4451" s="7"/>
    </row>
    <row r="4452" spans="1:35" x14ac:dyDescent="0.2">
      <c r="A4452" s="7"/>
      <c r="B4452" s="8"/>
      <c r="C4452" s="8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9"/>
      <c r="AD4452" s="9"/>
      <c r="AE4452" s="9"/>
      <c r="AF4452" s="10"/>
      <c r="AG4452" s="11"/>
      <c r="AH4452" s="7"/>
      <c r="AI4452" s="7"/>
    </row>
    <row r="4453" spans="1:35" x14ac:dyDescent="0.2">
      <c r="A4453" s="7"/>
      <c r="B4453" s="8"/>
      <c r="C4453" s="8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9"/>
      <c r="AD4453" s="9"/>
      <c r="AE4453" s="9"/>
      <c r="AF4453" s="10"/>
      <c r="AG4453" s="11"/>
      <c r="AH4453" s="7"/>
      <c r="AI4453" s="7"/>
    </row>
    <row r="4454" spans="1:35" x14ac:dyDescent="0.2">
      <c r="A4454" s="7"/>
      <c r="B4454" s="8"/>
      <c r="C4454" s="8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9"/>
      <c r="AD4454" s="9"/>
      <c r="AE4454" s="9"/>
      <c r="AF4454" s="10"/>
      <c r="AG4454" s="11"/>
      <c r="AH4454" s="7"/>
      <c r="AI4454" s="7"/>
    </row>
    <row r="4455" spans="1:35" x14ac:dyDescent="0.2">
      <c r="A4455" s="7"/>
      <c r="B4455" s="8"/>
      <c r="C4455" s="8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9"/>
      <c r="AD4455" s="9"/>
      <c r="AE4455" s="9"/>
      <c r="AF4455" s="10"/>
      <c r="AG4455" s="11"/>
      <c r="AH4455" s="7"/>
      <c r="AI4455" s="7"/>
    </row>
    <row r="4456" spans="1:35" x14ac:dyDescent="0.2">
      <c r="A4456" s="7"/>
      <c r="B4456" s="8"/>
      <c r="C4456" s="8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9"/>
      <c r="AD4456" s="9"/>
      <c r="AE4456" s="9"/>
      <c r="AF4456" s="10"/>
      <c r="AG4456" s="11"/>
      <c r="AH4456" s="7"/>
      <c r="AI4456" s="7"/>
    </row>
    <row r="4457" spans="1:35" x14ac:dyDescent="0.2">
      <c r="A4457" s="7"/>
      <c r="B4457" s="8"/>
      <c r="C4457" s="8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9"/>
      <c r="AD4457" s="9"/>
      <c r="AE4457" s="9"/>
      <c r="AF4457" s="10"/>
      <c r="AG4457" s="11"/>
      <c r="AH4457" s="7"/>
      <c r="AI4457" s="7"/>
    </row>
    <row r="4458" spans="1:35" x14ac:dyDescent="0.2">
      <c r="A4458" s="7"/>
      <c r="B4458" s="8"/>
      <c r="C4458" s="8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9"/>
      <c r="AD4458" s="9"/>
      <c r="AE4458" s="9"/>
      <c r="AF4458" s="10"/>
      <c r="AG4458" s="11"/>
      <c r="AH4458" s="7"/>
      <c r="AI4458" s="7"/>
    </row>
    <row r="4459" spans="1:35" x14ac:dyDescent="0.2">
      <c r="A4459" s="7"/>
      <c r="B4459" s="8"/>
      <c r="C4459" s="8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9"/>
      <c r="AD4459" s="9"/>
      <c r="AE4459" s="9"/>
      <c r="AF4459" s="10"/>
      <c r="AG4459" s="11"/>
      <c r="AH4459" s="7"/>
      <c r="AI4459" s="7"/>
    </row>
    <row r="4460" spans="1:35" x14ac:dyDescent="0.2">
      <c r="A4460" s="7"/>
      <c r="B4460" s="8"/>
      <c r="C4460" s="8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9"/>
      <c r="AD4460" s="9"/>
      <c r="AE4460" s="9"/>
      <c r="AF4460" s="10"/>
      <c r="AG4460" s="11"/>
      <c r="AH4460" s="7"/>
      <c r="AI4460" s="7"/>
    </row>
    <row r="4461" spans="1:35" x14ac:dyDescent="0.2">
      <c r="A4461" s="7"/>
      <c r="B4461" s="8"/>
      <c r="C4461" s="8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9"/>
      <c r="AD4461" s="9"/>
      <c r="AE4461" s="9"/>
      <c r="AF4461" s="10"/>
      <c r="AG4461" s="11"/>
      <c r="AH4461" s="7"/>
      <c r="AI4461" s="7"/>
    </row>
    <row r="4462" spans="1:35" x14ac:dyDescent="0.2">
      <c r="A4462" s="7"/>
      <c r="B4462" s="8"/>
      <c r="C4462" s="8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9"/>
      <c r="AD4462" s="9"/>
      <c r="AE4462" s="9"/>
      <c r="AF4462" s="10"/>
      <c r="AG4462" s="11"/>
      <c r="AH4462" s="7"/>
      <c r="AI4462" s="7"/>
    </row>
    <row r="4463" spans="1:35" x14ac:dyDescent="0.2">
      <c r="A4463" s="7"/>
      <c r="B4463" s="8"/>
      <c r="C4463" s="8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9"/>
      <c r="AD4463" s="9"/>
      <c r="AE4463" s="9"/>
      <c r="AF4463" s="10"/>
      <c r="AG4463" s="11"/>
      <c r="AH4463" s="7"/>
      <c r="AI4463" s="7"/>
    </row>
    <row r="4464" spans="1:35" x14ac:dyDescent="0.2">
      <c r="A4464" s="7"/>
      <c r="B4464" s="8"/>
      <c r="C4464" s="8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9"/>
      <c r="AD4464" s="9"/>
      <c r="AE4464" s="9"/>
      <c r="AF4464" s="10"/>
      <c r="AG4464" s="11"/>
      <c r="AH4464" s="7"/>
      <c r="AI4464" s="7"/>
    </row>
    <row r="4465" spans="1:35" x14ac:dyDescent="0.2">
      <c r="A4465" s="7"/>
      <c r="B4465" s="8"/>
      <c r="C4465" s="8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9"/>
      <c r="AD4465" s="9"/>
      <c r="AE4465" s="9"/>
      <c r="AF4465" s="10"/>
      <c r="AG4465" s="11"/>
      <c r="AH4465" s="7"/>
      <c r="AI4465" s="7"/>
    </row>
    <row r="4466" spans="1:35" x14ac:dyDescent="0.2">
      <c r="A4466" s="7"/>
      <c r="B4466" s="8"/>
      <c r="C4466" s="8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9"/>
      <c r="AD4466" s="9"/>
      <c r="AE4466" s="9"/>
      <c r="AF4466" s="10"/>
      <c r="AG4466" s="11"/>
      <c r="AH4466" s="7"/>
      <c r="AI4466" s="7"/>
    </row>
    <row r="4467" spans="1:35" x14ac:dyDescent="0.2">
      <c r="A4467" s="7"/>
      <c r="B4467" s="8"/>
      <c r="C4467" s="8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9"/>
      <c r="AD4467" s="9"/>
      <c r="AE4467" s="9"/>
      <c r="AF4467" s="10"/>
      <c r="AG4467" s="11"/>
      <c r="AH4467" s="7"/>
      <c r="AI4467" s="7"/>
    </row>
    <row r="4468" spans="1:35" x14ac:dyDescent="0.2">
      <c r="A4468" s="7"/>
      <c r="B4468" s="8"/>
      <c r="C4468" s="8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9"/>
      <c r="AD4468" s="9"/>
      <c r="AE4468" s="9"/>
      <c r="AF4468" s="10"/>
      <c r="AG4468" s="11"/>
      <c r="AH4468" s="7"/>
      <c r="AI4468" s="7"/>
    </row>
    <row r="4469" spans="1:35" x14ac:dyDescent="0.2">
      <c r="A4469" s="7"/>
      <c r="B4469" s="8"/>
      <c r="C4469" s="8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9"/>
      <c r="AD4469" s="9"/>
      <c r="AE4469" s="9"/>
      <c r="AF4469" s="10"/>
      <c r="AG4469" s="11"/>
      <c r="AH4469" s="7"/>
      <c r="AI4469" s="7"/>
    </row>
    <row r="4470" spans="1:35" x14ac:dyDescent="0.2">
      <c r="A4470" s="7"/>
      <c r="B4470" s="8"/>
      <c r="C4470" s="8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9"/>
      <c r="AD4470" s="9"/>
      <c r="AE4470" s="9"/>
      <c r="AF4470" s="10"/>
      <c r="AG4470" s="11"/>
      <c r="AH4470" s="7"/>
      <c r="AI4470" s="7"/>
    </row>
    <row r="4471" spans="1:35" x14ac:dyDescent="0.2">
      <c r="A4471" s="7"/>
      <c r="B4471" s="8"/>
      <c r="C4471" s="8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9"/>
      <c r="AD4471" s="9"/>
      <c r="AE4471" s="9"/>
      <c r="AF4471" s="10"/>
      <c r="AG4471" s="11"/>
      <c r="AH4471" s="7"/>
      <c r="AI4471" s="7"/>
    </row>
    <row r="4472" spans="1:35" x14ac:dyDescent="0.2">
      <c r="A4472" s="7"/>
      <c r="B4472" s="8"/>
      <c r="C4472" s="8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9"/>
      <c r="AD4472" s="9"/>
      <c r="AE4472" s="9"/>
      <c r="AF4472" s="10"/>
      <c r="AG4472" s="11"/>
      <c r="AH4472" s="7"/>
      <c r="AI4472" s="7"/>
    </row>
    <row r="4473" spans="1:35" x14ac:dyDescent="0.2">
      <c r="A4473" s="7"/>
      <c r="B4473" s="8"/>
      <c r="C4473" s="8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9"/>
      <c r="AD4473" s="9"/>
      <c r="AE4473" s="9"/>
      <c r="AF4473" s="10"/>
      <c r="AG4473" s="11"/>
      <c r="AH4473" s="7"/>
      <c r="AI4473" s="7"/>
    </row>
    <row r="4474" spans="1:35" x14ac:dyDescent="0.2">
      <c r="A4474" s="7"/>
      <c r="B4474" s="8"/>
      <c r="C4474" s="8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9"/>
      <c r="AD4474" s="9"/>
      <c r="AE4474" s="9"/>
      <c r="AF4474" s="10"/>
      <c r="AG4474" s="11"/>
      <c r="AH4474" s="7"/>
      <c r="AI4474" s="7"/>
    </row>
    <row r="4475" spans="1:35" x14ac:dyDescent="0.2">
      <c r="A4475" s="7"/>
      <c r="B4475" s="8"/>
      <c r="C4475" s="8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9"/>
      <c r="AD4475" s="9"/>
      <c r="AE4475" s="9"/>
      <c r="AF4475" s="10"/>
      <c r="AG4475" s="11"/>
      <c r="AH4475" s="7"/>
      <c r="AI4475" s="7"/>
    </row>
    <row r="4476" spans="1:35" x14ac:dyDescent="0.2">
      <c r="A4476" s="7"/>
      <c r="B4476" s="8"/>
      <c r="C4476" s="8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9"/>
      <c r="AD4476" s="9"/>
      <c r="AE4476" s="9"/>
      <c r="AF4476" s="10"/>
      <c r="AG4476" s="11"/>
      <c r="AH4476" s="7"/>
      <c r="AI4476" s="7"/>
    </row>
    <row r="4477" spans="1:35" x14ac:dyDescent="0.2">
      <c r="A4477" s="7"/>
      <c r="B4477" s="8"/>
      <c r="C4477" s="8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9"/>
      <c r="AD4477" s="9"/>
      <c r="AE4477" s="9"/>
      <c r="AF4477" s="10"/>
      <c r="AG4477" s="11"/>
      <c r="AH4477" s="7"/>
      <c r="AI4477" s="7"/>
    </row>
    <row r="4478" spans="1:35" x14ac:dyDescent="0.2">
      <c r="A4478" s="7"/>
      <c r="B4478" s="8"/>
      <c r="C4478" s="8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9"/>
      <c r="AD4478" s="9"/>
      <c r="AE4478" s="9"/>
      <c r="AF4478" s="10"/>
      <c r="AG4478" s="11"/>
      <c r="AH4478" s="7"/>
      <c r="AI4478" s="7"/>
    </row>
    <row r="4479" spans="1:35" x14ac:dyDescent="0.2">
      <c r="A4479" s="7"/>
      <c r="B4479" s="8"/>
      <c r="C4479" s="8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9"/>
      <c r="AD4479" s="9"/>
      <c r="AE4479" s="9"/>
      <c r="AF4479" s="10"/>
      <c r="AG4479" s="11"/>
      <c r="AH4479" s="7"/>
      <c r="AI4479" s="7"/>
    </row>
    <row r="4480" spans="1:35" x14ac:dyDescent="0.2">
      <c r="A4480" s="7"/>
      <c r="B4480" s="8"/>
      <c r="C4480" s="8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9"/>
      <c r="AD4480" s="9"/>
      <c r="AE4480" s="9"/>
      <c r="AF4480" s="10"/>
      <c r="AG4480" s="11"/>
      <c r="AH4480" s="7"/>
      <c r="AI4480" s="7"/>
    </row>
    <row r="4481" spans="1:35" x14ac:dyDescent="0.2">
      <c r="A4481" s="7"/>
      <c r="B4481" s="8"/>
      <c r="C4481" s="8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9"/>
      <c r="AD4481" s="9"/>
      <c r="AE4481" s="9"/>
      <c r="AF4481" s="10"/>
      <c r="AG4481" s="11"/>
      <c r="AH4481" s="7"/>
      <c r="AI4481" s="7"/>
    </row>
    <row r="4482" spans="1:35" x14ac:dyDescent="0.2">
      <c r="A4482" s="7"/>
      <c r="B4482" s="8"/>
      <c r="C4482" s="8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9"/>
      <c r="AD4482" s="9"/>
      <c r="AE4482" s="9"/>
      <c r="AF4482" s="10"/>
      <c r="AG4482" s="11"/>
      <c r="AH4482" s="7"/>
      <c r="AI4482" s="7"/>
    </row>
    <row r="4483" spans="1:35" x14ac:dyDescent="0.2">
      <c r="A4483" s="7"/>
      <c r="B4483" s="8"/>
      <c r="C4483" s="8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9"/>
      <c r="AD4483" s="9"/>
      <c r="AE4483" s="9"/>
      <c r="AF4483" s="10"/>
      <c r="AG4483" s="11"/>
      <c r="AH4483" s="7"/>
      <c r="AI4483" s="7"/>
    </row>
    <row r="4484" spans="1:35" x14ac:dyDescent="0.2">
      <c r="A4484" s="7"/>
      <c r="B4484" s="8"/>
      <c r="C4484" s="8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9"/>
      <c r="AD4484" s="9"/>
      <c r="AE4484" s="9"/>
      <c r="AF4484" s="10"/>
      <c r="AG4484" s="11"/>
      <c r="AH4484" s="7"/>
      <c r="AI4484" s="7"/>
    </row>
    <row r="4485" spans="1:35" x14ac:dyDescent="0.2">
      <c r="A4485" s="7"/>
      <c r="B4485" s="8"/>
      <c r="C4485" s="8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9"/>
      <c r="AD4485" s="9"/>
      <c r="AE4485" s="9"/>
      <c r="AF4485" s="10"/>
      <c r="AG4485" s="11"/>
      <c r="AH4485" s="7"/>
      <c r="AI4485" s="7"/>
    </row>
    <row r="4486" spans="1:35" x14ac:dyDescent="0.2">
      <c r="A4486" s="7"/>
      <c r="B4486" s="8"/>
      <c r="C4486" s="8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9"/>
      <c r="AD4486" s="9"/>
      <c r="AE4486" s="9"/>
      <c r="AF4486" s="10"/>
      <c r="AG4486" s="11"/>
      <c r="AH4486" s="7"/>
      <c r="AI4486" s="7"/>
    </row>
    <row r="4487" spans="1:35" x14ac:dyDescent="0.2">
      <c r="A4487" s="7"/>
      <c r="B4487" s="8"/>
      <c r="C4487" s="8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9"/>
      <c r="AD4487" s="9"/>
      <c r="AE4487" s="9"/>
      <c r="AF4487" s="10"/>
      <c r="AG4487" s="11"/>
      <c r="AH4487" s="7"/>
      <c r="AI4487" s="7"/>
    </row>
    <row r="4488" spans="1:35" x14ac:dyDescent="0.2">
      <c r="A4488" s="7"/>
      <c r="B4488" s="8"/>
      <c r="C4488" s="8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9"/>
      <c r="AD4488" s="9"/>
      <c r="AE4488" s="9"/>
      <c r="AF4488" s="10"/>
      <c r="AG4488" s="11"/>
      <c r="AH4488" s="7"/>
      <c r="AI4488" s="7"/>
    </row>
    <row r="4489" spans="1:35" x14ac:dyDescent="0.2">
      <c r="A4489" s="7"/>
      <c r="B4489" s="8"/>
      <c r="C4489" s="8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9"/>
      <c r="AD4489" s="9"/>
      <c r="AE4489" s="9"/>
      <c r="AF4489" s="10"/>
      <c r="AG4489" s="11"/>
      <c r="AH4489" s="7"/>
      <c r="AI4489" s="7"/>
    </row>
    <row r="4490" spans="1:35" x14ac:dyDescent="0.2">
      <c r="A4490" s="7"/>
      <c r="B4490" s="8"/>
      <c r="C4490" s="8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9"/>
      <c r="AD4490" s="9"/>
      <c r="AE4490" s="9"/>
      <c r="AF4490" s="10"/>
      <c r="AG4490" s="11"/>
      <c r="AH4490" s="7"/>
      <c r="AI4490" s="7"/>
    </row>
    <row r="4491" spans="1:35" x14ac:dyDescent="0.2">
      <c r="A4491" s="7"/>
      <c r="B4491" s="8"/>
      <c r="C4491" s="8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9"/>
      <c r="AD4491" s="9"/>
      <c r="AE4491" s="9"/>
      <c r="AF4491" s="10"/>
      <c r="AG4491" s="11"/>
      <c r="AH4491" s="7"/>
      <c r="AI4491" s="7"/>
    </row>
    <row r="4492" spans="1:35" x14ac:dyDescent="0.2">
      <c r="A4492" s="7"/>
      <c r="B4492" s="8"/>
      <c r="C4492" s="8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9"/>
      <c r="AD4492" s="9"/>
      <c r="AE4492" s="9"/>
      <c r="AF4492" s="10"/>
      <c r="AG4492" s="11"/>
      <c r="AH4492" s="7"/>
      <c r="AI4492" s="7"/>
    </row>
    <row r="4493" spans="1:35" x14ac:dyDescent="0.2">
      <c r="A4493" s="7"/>
      <c r="B4493" s="8"/>
      <c r="C4493" s="8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9"/>
      <c r="AD4493" s="9"/>
      <c r="AE4493" s="9"/>
      <c r="AF4493" s="10"/>
      <c r="AG4493" s="11"/>
      <c r="AH4493" s="7"/>
      <c r="AI4493" s="7"/>
    </row>
    <row r="4494" spans="1:35" x14ac:dyDescent="0.2">
      <c r="A4494" s="7"/>
      <c r="B4494" s="8"/>
      <c r="C4494" s="8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9"/>
      <c r="AD4494" s="9"/>
      <c r="AE4494" s="9"/>
      <c r="AF4494" s="10"/>
      <c r="AG4494" s="11"/>
      <c r="AH4494" s="7"/>
      <c r="AI4494" s="7"/>
    </row>
    <row r="4495" spans="1:35" x14ac:dyDescent="0.2">
      <c r="A4495" s="7"/>
      <c r="B4495" s="8"/>
      <c r="C4495" s="8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9"/>
      <c r="AD4495" s="9"/>
      <c r="AE4495" s="9"/>
      <c r="AF4495" s="10"/>
      <c r="AG4495" s="11"/>
      <c r="AH4495" s="7"/>
      <c r="AI4495" s="7"/>
    </row>
    <row r="4496" spans="1:35" x14ac:dyDescent="0.2">
      <c r="A4496" s="7"/>
      <c r="B4496" s="8"/>
      <c r="C4496" s="8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9"/>
      <c r="AD4496" s="9"/>
      <c r="AE4496" s="9"/>
      <c r="AF4496" s="10"/>
      <c r="AG4496" s="11"/>
      <c r="AH4496" s="7"/>
      <c r="AI4496" s="7"/>
    </row>
    <row r="4497" spans="1:35" x14ac:dyDescent="0.2">
      <c r="A4497" s="7"/>
      <c r="B4497" s="8"/>
      <c r="C4497" s="8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9"/>
      <c r="AD4497" s="9"/>
      <c r="AE4497" s="9"/>
      <c r="AF4497" s="10"/>
      <c r="AG4497" s="11"/>
      <c r="AH4497" s="7"/>
      <c r="AI4497" s="7"/>
    </row>
    <row r="4498" spans="1:35" x14ac:dyDescent="0.2">
      <c r="A4498" s="7"/>
      <c r="B4498" s="8"/>
      <c r="C4498" s="8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9"/>
      <c r="AD4498" s="9"/>
      <c r="AE4498" s="9"/>
      <c r="AF4498" s="10"/>
      <c r="AG4498" s="11"/>
      <c r="AH4498" s="7"/>
      <c r="AI4498" s="7"/>
    </row>
    <row r="4499" spans="1:35" x14ac:dyDescent="0.2">
      <c r="A4499" s="7"/>
      <c r="B4499" s="8"/>
      <c r="C4499" s="8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9"/>
      <c r="AD4499" s="9"/>
      <c r="AE4499" s="9"/>
      <c r="AF4499" s="10"/>
      <c r="AG4499" s="11"/>
      <c r="AH4499" s="7"/>
      <c r="AI4499" s="7"/>
    </row>
    <row r="4500" spans="1:35" x14ac:dyDescent="0.2">
      <c r="A4500" s="7"/>
      <c r="B4500" s="8"/>
      <c r="C4500" s="8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9"/>
      <c r="AD4500" s="9"/>
      <c r="AE4500" s="9"/>
      <c r="AF4500" s="10"/>
      <c r="AG4500" s="11"/>
      <c r="AH4500" s="7"/>
      <c r="AI4500" s="7"/>
    </row>
    <row r="4501" spans="1:35" x14ac:dyDescent="0.2">
      <c r="A4501" s="7"/>
      <c r="B4501" s="8"/>
      <c r="C4501" s="8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9"/>
      <c r="AD4501" s="9"/>
      <c r="AE4501" s="9"/>
      <c r="AF4501" s="10"/>
      <c r="AG4501" s="11"/>
      <c r="AH4501" s="7"/>
      <c r="AI4501" s="7"/>
    </row>
    <row r="4502" spans="1:35" x14ac:dyDescent="0.2">
      <c r="A4502" s="7"/>
      <c r="B4502" s="8"/>
      <c r="C4502" s="8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9"/>
      <c r="AD4502" s="9"/>
      <c r="AE4502" s="9"/>
      <c r="AF4502" s="10"/>
      <c r="AG4502" s="11"/>
      <c r="AH4502" s="7"/>
      <c r="AI4502" s="7"/>
    </row>
    <row r="4503" spans="1:35" x14ac:dyDescent="0.2">
      <c r="A4503" s="7"/>
      <c r="B4503" s="8"/>
      <c r="C4503" s="8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9"/>
      <c r="AD4503" s="9"/>
      <c r="AE4503" s="9"/>
      <c r="AF4503" s="10"/>
      <c r="AG4503" s="11"/>
      <c r="AH4503" s="7"/>
      <c r="AI4503" s="7"/>
    </row>
    <row r="4504" spans="1:35" x14ac:dyDescent="0.2">
      <c r="A4504" s="7"/>
      <c r="B4504" s="8"/>
      <c r="C4504" s="8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9"/>
      <c r="AD4504" s="9"/>
      <c r="AE4504" s="9"/>
      <c r="AF4504" s="10"/>
      <c r="AG4504" s="11"/>
      <c r="AH4504" s="7"/>
      <c r="AI4504" s="7"/>
    </row>
    <row r="4505" spans="1:35" x14ac:dyDescent="0.2">
      <c r="A4505" s="7"/>
      <c r="B4505" s="8"/>
      <c r="C4505" s="8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9"/>
      <c r="AD4505" s="9"/>
      <c r="AE4505" s="9"/>
      <c r="AF4505" s="10"/>
      <c r="AG4505" s="11"/>
      <c r="AH4505" s="7"/>
      <c r="AI4505" s="7"/>
    </row>
    <row r="4506" spans="1:35" x14ac:dyDescent="0.2">
      <c r="A4506" s="7"/>
      <c r="B4506" s="8"/>
      <c r="C4506" s="8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9"/>
      <c r="AD4506" s="9"/>
      <c r="AE4506" s="9"/>
      <c r="AF4506" s="10"/>
      <c r="AG4506" s="11"/>
      <c r="AH4506" s="7"/>
      <c r="AI4506" s="7"/>
    </row>
    <row r="4507" spans="1:35" x14ac:dyDescent="0.2">
      <c r="A4507" s="7"/>
      <c r="B4507" s="8"/>
      <c r="C4507" s="8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9"/>
      <c r="AD4507" s="9"/>
      <c r="AE4507" s="9"/>
      <c r="AF4507" s="10"/>
      <c r="AG4507" s="11"/>
      <c r="AH4507" s="7"/>
      <c r="AI4507" s="7"/>
    </row>
    <row r="4508" spans="1:35" x14ac:dyDescent="0.2">
      <c r="A4508" s="7"/>
      <c r="B4508" s="8"/>
      <c r="C4508" s="8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9"/>
      <c r="AD4508" s="9"/>
      <c r="AE4508" s="9"/>
      <c r="AF4508" s="10"/>
      <c r="AG4508" s="11"/>
      <c r="AH4508" s="7"/>
      <c r="AI4508" s="7"/>
    </row>
    <row r="4509" spans="1:35" x14ac:dyDescent="0.2">
      <c r="A4509" s="7"/>
      <c r="B4509" s="8"/>
      <c r="C4509" s="8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9"/>
      <c r="AD4509" s="9"/>
      <c r="AE4509" s="9"/>
      <c r="AF4509" s="10"/>
      <c r="AG4509" s="11"/>
      <c r="AH4509" s="7"/>
      <c r="AI4509" s="7"/>
    </row>
    <row r="4510" spans="1:35" x14ac:dyDescent="0.2">
      <c r="A4510" s="7"/>
      <c r="B4510" s="8"/>
      <c r="C4510" s="8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9"/>
      <c r="AD4510" s="9"/>
      <c r="AE4510" s="9"/>
      <c r="AF4510" s="10"/>
      <c r="AG4510" s="11"/>
      <c r="AH4510" s="7"/>
      <c r="AI4510" s="7"/>
    </row>
    <row r="4511" spans="1:35" x14ac:dyDescent="0.2">
      <c r="A4511" s="7"/>
      <c r="B4511" s="8"/>
      <c r="C4511" s="8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9"/>
      <c r="AD4511" s="9"/>
      <c r="AE4511" s="9"/>
      <c r="AF4511" s="10"/>
      <c r="AG4511" s="11"/>
      <c r="AH4511" s="7"/>
      <c r="AI4511" s="7"/>
    </row>
    <row r="4512" spans="1:35" x14ac:dyDescent="0.2">
      <c r="A4512" s="7"/>
      <c r="B4512" s="8"/>
      <c r="C4512" s="8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9"/>
      <c r="AD4512" s="9"/>
      <c r="AE4512" s="9"/>
      <c r="AF4512" s="10"/>
      <c r="AG4512" s="11"/>
      <c r="AH4512" s="7"/>
      <c r="AI4512" s="7"/>
    </row>
    <row r="4513" spans="1:35" x14ac:dyDescent="0.2">
      <c r="A4513" s="7"/>
      <c r="B4513" s="8"/>
      <c r="C4513" s="8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9"/>
      <c r="AD4513" s="9"/>
      <c r="AE4513" s="9"/>
      <c r="AF4513" s="10"/>
      <c r="AG4513" s="11"/>
      <c r="AH4513" s="7"/>
      <c r="AI4513" s="7"/>
    </row>
    <row r="4514" spans="1:35" x14ac:dyDescent="0.2">
      <c r="A4514" s="7"/>
      <c r="B4514" s="8"/>
      <c r="C4514" s="8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9"/>
      <c r="AD4514" s="9"/>
      <c r="AE4514" s="9"/>
      <c r="AF4514" s="10"/>
      <c r="AG4514" s="11"/>
      <c r="AH4514" s="7"/>
      <c r="AI4514" s="7"/>
    </row>
    <row r="4515" spans="1:35" x14ac:dyDescent="0.2">
      <c r="A4515" s="7"/>
      <c r="B4515" s="8"/>
      <c r="C4515" s="8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9"/>
      <c r="AD4515" s="9"/>
      <c r="AE4515" s="9"/>
      <c r="AF4515" s="10"/>
      <c r="AG4515" s="11"/>
      <c r="AH4515" s="7"/>
      <c r="AI4515" s="7"/>
    </row>
    <row r="4516" spans="1:35" x14ac:dyDescent="0.2">
      <c r="A4516" s="7"/>
      <c r="B4516" s="8"/>
      <c r="C4516" s="8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9"/>
      <c r="AD4516" s="9"/>
      <c r="AE4516" s="9"/>
      <c r="AF4516" s="10"/>
      <c r="AG4516" s="11"/>
      <c r="AH4516" s="7"/>
      <c r="AI4516" s="7"/>
    </row>
    <row r="4517" spans="1:35" x14ac:dyDescent="0.2">
      <c r="A4517" s="7"/>
      <c r="B4517" s="8"/>
      <c r="C4517" s="8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9"/>
      <c r="AD4517" s="9"/>
      <c r="AE4517" s="9"/>
      <c r="AF4517" s="10"/>
      <c r="AG4517" s="11"/>
      <c r="AH4517" s="7"/>
      <c r="AI4517" s="7"/>
    </row>
    <row r="4518" spans="1:35" x14ac:dyDescent="0.2">
      <c r="A4518" s="7"/>
      <c r="B4518" s="8"/>
      <c r="C4518" s="8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9"/>
      <c r="AD4518" s="9"/>
      <c r="AE4518" s="9"/>
      <c r="AF4518" s="10"/>
      <c r="AG4518" s="11"/>
      <c r="AH4518" s="7"/>
      <c r="AI4518" s="7"/>
    </row>
    <row r="4519" spans="1:35" x14ac:dyDescent="0.2">
      <c r="A4519" s="7"/>
      <c r="B4519" s="8"/>
      <c r="C4519" s="8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9"/>
      <c r="AD4519" s="9"/>
      <c r="AE4519" s="9"/>
      <c r="AF4519" s="10"/>
      <c r="AG4519" s="11"/>
      <c r="AH4519" s="7"/>
      <c r="AI4519" s="7"/>
    </row>
    <row r="4520" spans="1:35" x14ac:dyDescent="0.2">
      <c r="A4520" s="7"/>
      <c r="B4520" s="8"/>
      <c r="C4520" s="8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9"/>
      <c r="AD4520" s="9"/>
      <c r="AE4520" s="9"/>
      <c r="AF4520" s="10"/>
      <c r="AG4520" s="11"/>
      <c r="AH4520" s="7"/>
      <c r="AI4520" s="7"/>
    </row>
    <row r="4521" spans="1:35" x14ac:dyDescent="0.2">
      <c r="A4521" s="7"/>
      <c r="B4521" s="8"/>
      <c r="C4521" s="8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9"/>
      <c r="AD4521" s="9"/>
      <c r="AE4521" s="9"/>
      <c r="AF4521" s="10"/>
      <c r="AG4521" s="11"/>
      <c r="AH4521" s="7"/>
      <c r="AI4521" s="7"/>
    </row>
    <row r="4522" spans="1:35" x14ac:dyDescent="0.2">
      <c r="A4522" s="7"/>
      <c r="B4522" s="8"/>
      <c r="C4522" s="8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9"/>
      <c r="AD4522" s="9"/>
      <c r="AE4522" s="9"/>
      <c r="AF4522" s="10"/>
      <c r="AG4522" s="11"/>
      <c r="AH4522" s="7"/>
      <c r="AI4522" s="7"/>
    </row>
    <row r="4523" spans="1:35" x14ac:dyDescent="0.2">
      <c r="A4523" s="7"/>
      <c r="B4523" s="8"/>
      <c r="C4523" s="8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9"/>
      <c r="AD4523" s="9"/>
      <c r="AE4523" s="9"/>
      <c r="AF4523" s="10"/>
      <c r="AG4523" s="11"/>
      <c r="AH4523" s="7"/>
      <c r="AI4523" s="7"/>
    </row>
    <row r="4524" spans="1:35" x14ac:dyDescent="0.2">
      <c r="A4524" s="7"/>
      <c r="B4524" s="8"/>
      <c r="C4524" s="8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9"/>
      <c r="AD4524" s="9"/>
      <c r="AE4524" s="9"/>
      <c r="AF4524" s="10"/>
      <c r="AG4524" s="11"/>
      <c r="AH4524" s="7"/>
      <c r="AI4524" s="7"/>
    </row>
    <row r="4525" spans="1:35" x14ac:dyDescent="0.2">
      <c r="A4525" s="7"/>
      <c r="B4525" s="8"/>
      <c r="C4525" s="8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9"/>
      <c r="AD4525" s="9"/>
      <c r="AE4525" s="9"/>
      <c r="AF4525" s="10"/>
      <c r="AG4525" s="11"/>
      <c r="AH4525" s="7"/>
      <c r="AI4525" s="7"/>
    </row>
    <row r="4526" spans="1:35" x14ac:dyDescent="0.2">
      <c r="A4526" s="7"/>
      <c r="B4526" s="8"/>
      <c r="C4526" s="8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9"/>
      <c r="AD4526" s="9"/>
      <c r="AE4526" s="9"/>
      <c r="AF4526" s="10"/>
      <c r="AG4526" s="11"/>
      <c r="AH4526" s="7"/>
      <c r="AI4526" s="7"/>
    </row>
    <row r="4527" spans="1:35" x14ac:dyDescent="0.2">
      <c r="A4527" s="7"/>
      <c r="B4527" s="8"/>
      <c r="C4527" s="8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9"/>
      <c r="AD4527" s="9"/>
      <c r="AE4527" s="9"/>
      <c r="AF4527" s="10"/>
      <c r="AG4527" s="11"/>
      <c r="AH4527" s="7"/>
      <c r="AI4527" s="7"/>
    </row>
    <row r="4528" spans="1:35" x14ac:dyDescent="0.2">
      <c r="A4528" s="7"/>
      <c r="B4528" s="8"/>
      <c r="C4528" s="8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9"/>
      <c r="AD4528" s="9"/>
      <c r="AE4528" s="9"/>
      <c r="AF4528" s="10"/>
      <c r="AG4528" s="11"/>
      <c r="AH4528" s="7"/>
      <c r="AI4528" s="7"/>
    </row>
    <row r="4529" spans="1:35" x14ac:dyDescent="0.2">
      <c r="A4529" s="7"/>
      <c r="B4529" s="8"/>
      <c r="C4529" s="8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9"/>
      <c r="AD4529" s="9"/>
      <c r="AE4529" s="9"/>
      <c r="AF4529" s="10"/>
      <c r="AG4529" s="11"/>
      <c r="AH4529" s="7"/>
      <c r="AI4529" s="7"/>
    </row>
    <row r="4530" spans="1:35" x14ac:dyDescent="0.2">
      <c r="A4530" s="7"/>
      <c r="B4530" s="8"/>
      <c r="C4530" s="8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9"/>
      <c r="AD4530" s="9"/>
      <c r="AE4530" s="9"/>
      <c r="AF4530" s="10"/>
      <c r="AG4530" s="11"/>
      <c r="AH4530" s="7"/>
      <c r="AI4530" s="7"/>
    </row>
    <row r="4531" spans="1:35" x14ac:dyDescent="0.2">
      <c r="A4531" s="7"/>
      <c r="B4531" s="8"/>
      <c r="C4531" s="8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9"/>
      <c r="AD4531" s="9"/>
      <c r="AE4531" s="9"/>
      <c r="AF4531" s="10"/>
      <c r="AG4531" s="11"/>
      <c r="AH4531" s="7"/>
      <c r="AI4531" s="7"/>
    </row>
    <row r="4532" spans="1:35" x14ac:dyDescent="0.2">
      <c r="A4532" s="7"/>
      <c r="B4532" s="8"/>
      <c r="C4532" s="8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9"/>
      <c r="AD4532" s="9"/>
      <c r="AE4532" s="9"/>
      <c r="AF4532" s="10"/>
      <c r="AG4532" s="11"/>
      <c r="AH4532" s="7"/>
      <c r="AI4532" s="7"/>
    </row>
    <row r="4533" spans="1:35" x14ac:dyDescent="0.2">
      <c r="A4533" s="7"/>
      <c r="B4533" s="8"/>
      <c r="C4533" s="8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9"/>
      <c r="AD4533" s="9"/>
      <c r="AE4533" s="9"/>
      <c r="AF4533" s="10"/>
      <c r="AG4533" s="11"/>
      <c r="AH4533" s="7"/>
      <c r="AI4533" s="7"/>
    </row>
    <row r="4534" spans="1:35" x14ac:dyDescent="0.2">
      <c r="A4534" s="7"/>
      <c r="B4534" s="8"/>
      <c r="C4534" s="8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9"/>
      <c r="AD4534" s="9"/>
      <c r="AE4534" s="9"/>
      <c r="AF4534" s="10"/>
      <c r="AG4534" s="11"/>
      <c r="AH4534" s="7"/>
      <c r="AI4534" s="7"/>
    </row>
    <row r="4535" spans="1:35" x14ac:dyDescent="0.2">
      <c r="A4535" s="7"/>
      <c r="B4535" s="8"/>
      <c r="C4535" s="8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9"/>
      <c r="AD4535" s="9"/>
      <c r="AE4535" s="9"/>
      <c r="AF4535" s="10"/>
      <c r="AG4535" s="11"/>
      <c r="AH4535" s="7"/>
      <c r="AI4535" s="7"/>
    </row>
    <row r="4536" spans="1:35" x14ac:dyDescent="0.2">
      <c r="A4536" s="7"/>
      <c r="B4536" s="8"/>
      <c r="C4536" s="8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9"/>
      <c r="AD4536" s="9"/>
      <c r="AE4536" s="9"/>
      <c r="AF4536" s="10"/>
      <c r="AG4536" s="11"/>
      <c r="AH4536" s="7"/>
      <c r="AI4536" s="7"/>
    </row>
    <row r="4537" spans="1:35" x14ac:dyDescent="0.2">
      <c r="A4537" s="7"/>
      <c r="B4537" s="8"/>
      <c r="C4537" s="8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9"/>
      <c r="AD4537" s="9"/>
      <c r="AE4537" s="9"/>
      <c r="AF4537" s="10"/>
      <c r="AG4537" s="11"/>
      <c r="AH4537" s="7"/>
      <c r="AI4537" s="7"/>
    </row>
    <row r="4538" spans="1:35" x14ac:dyDescent="0.2">
      <c r="A4538" s="7"/>
      <c r="B4538" s="8"/>
      <c r="C4538" s="8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9"/>
      <c r="AD4538" s="9"/>
      <c r="AE4538" s="9"/>
      <c r="AF4538" s="10"/>
      <c r="AG4538" s="11"/>
      <c r="AH4538" s="7"/>
      <c r="AI4538" s="7"/>
    </row>
    <row r="4539" spans="1:35" x14ac:dyDescent="0.2">
      <c r="A4539" s="7"/>
      <c r="B4539" s="8"/>
      <c r="C4539" s="8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9"/>
      <c r="AD4539" s="9"/>
      <c r="AE4539" s="9"/>
      <c r="AF4539" s="10"/>
      <c r="AG4539" s="11"/>
      <c r="AH4539" s="7"/>
      <c r="AI4539" s="7"/>
    </row>
    <row r="4540" spans="1:35" x14ac:dyDescent="0.2">
      <c r="A4540" s="7"/>
      <c r="B4540" s="8"/>
      <c r="C4540" s="8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9"/>
      <c r="AD4540" s="9"/>
      <c r="AE4540" s="9"/>
      <c r="AF4540" s="10"/>
      <c r="AG4540" s="11"/>
      <c r="AH4540" s="7"/>
      <c r="AI4540" s="7"/>
    </row>
    <row r="4541" spans="1:35" x14ac:dyDescent="0.2">
      <c r="A4541" s="7"/>
      <c r="B4541" s="8"/>
      <c r="C4541" s="8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9"/>
      <c r="AD4541" s="9"/>
      <c r="AE4541" s="9"/>
      <c r="AF4541" s="10"/>
      <c r="AG4541" s="11"/>
      <c r="AH4541" s="7"/>
      <c r="AI4541" s="7"/>
    </row>
    <row r="4542" spans="1:35" x14ac:dyDescent="0.2">
      <c r="A4542" s="7"/>
      <c r="B4542" s="8"/>
      <c r="C4542" s="8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9"/>
      <c r="AD4542" s="9"/>
      <c r="AE4542" s="9"/>
      <c r="AF4542" s="10"/>
      <c r="AG4542" s="11"/>
      <c r="AH4542" s="7"/>
      <c r="AI4542" s="7"/>
    </row>
    <row r="4543" spans="1:35" x14ac:dyDescent="0.2">
      <c r="A4543" s="7"/>
      <c r="B4543" s="8"/>
      <c r="C4543" s="8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9"/>
      <c r="AD4543" s="9"/>
      <c r="AE4543" s="9"/>
      <c r="AF4543" s="10"/>
      <c r="AG4543" s="11"/>
      <c r="AH4543" s="7"/>
      <c r="AI4543" s="7"/>
    </row>
    <row r="4544" spans="1:35" x14ac:dyDescent="0.2">
      <c r="A4544" s="7"/>
      <c r="B4544" s="8"/>
      <c r="C4544" s="8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9"/>
      <c r="AD4544" s="9"/>
      <c r="AE4544" s="9"/>
      <c r="AF4544" s="10"/>
      <c r="AG4544" s="11"/>
      <c r="AH4544" s="7"/>
      <c r="AI4544" s="7"/>
    </row>
    <row r="4545" spans="1:35" x14ac:dyDescent="0.2">
      <c r="A4545" s="7"/>
      <c r="B4545" s="8"/>
      <c r="C4545" s="8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9"/>
      <c r="AD4545" s="9"/>
      <c r="AE4545" s="9"/>
      <c r="AF4545" s="10"/>
      <c r="AG4545" s="11"/>
      <c r="AH4545" s="7"/>
      <c r="AI4545" s="7"/>
    </row>
    <row r="4546" spans="1:35" x14ac:dyDescent="0.2">
      <c r="A4546" s="7"/>
      <c r="B4546" s="8"/>
      <c r="C4546" s="8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9"/>
      <c r="AD4546" s="9"/>
      <c r="AE4546" s="9"/>
      <c r="AF4546" s="10"/>
      <c r="AG4546" s="11"/>
      <c r="AH4546" s="7"/>
      <c r="AI4546" s="7"/>
    </row>
    <row r="4547" spans="1:35" x14ac:dyDescent="0.2">
      <c r="A4547" s="7"/>
      <c r="B4547" s="8"/>
      <c r="C4547" s="8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9"/>
      <c r="AD4547" s="9"/>
      <c r="AE4547" s="9"/>
      <c r="AF4547" s="10"/>
      <c r="AG4547" s="11"/>
      <c r="AH4547" s="7"/>
      <c r="AI4547" s="7"/>
    </row>
    <row r="4548" spans="1:35" x14ac:dyDescent="0.2">
      <c r="A4548" s="7"/>
      <c r="B4548" s="8"/>
      <c r="C4548" s="8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9"/>
      <c r="AD4548" s="9"/>
      <c r="AE4548" s="9"/>
      <c r="AF4548" s="10"/>
      <c r="AG4548" s="11"/>
      <c r="AH4548" s="7"/>
      <c r="AI4548" s="7"/>
    </row>
    <row r="4549" spans="1:35" x14ac:dyDescent="0.2">
      <c r="A4549" s="7"/>
      <c r="B4549" s="8"/>
      <c r="C4549" s="8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9"/>
      <c r="AD4549" s="9"/>
      <c r="AE4549" s="9"/>
      <c r="AF4549" s="10"/>
      <c r="AG4549" s="11"/>
      <c r="AH4549" s="7"/>
      <c r="AI4549" s="7"/>
    </row>
    <row r="4550" spans="1:35" x14ac:dyDescent="0.2">
      <c r="A4550" s="7"/>
      <c r="B4550" s="8"/>
      <c r="C4550" s="8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9"/>
      <c r="AD4550" s="9"/>
      <c r="AE4550" s="9"/>
      <c r="AF4550" s="10"/>
      <c r="AG4550" s="11"/>
      <c r="AH4550" s="7"/>
      <c r="AI4550" s="7"/>
    </row>
    <row r="4551" spans="1:35" x14ac:dyDescent="0.2">
      <c r="A4551" s="7"/>
      <c r="B4551" s="8"/>
      <c r="C4551" s="8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9"/>
      <c r="AD4551" s="9"/>
      <c r="AE4551" s="9"/>
      <c r="AF4551" s="10"/>
      <c r="AG4551" s="11"/>
      <c r="AH4551" s="7"/>
      <c r="AI4551" s="7"/>
    </row>
    <row r="4552" spans="1:35" x14ac:dyDescent="0.2">
      <c r="A4552" s="7"/>
      <c r="B4552" s="8"/>
      <c r="C4552" s="8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9"/>
      <c r="AD4552" s="9"/>
      <c r="AE4552" s="9"/>
      <c r="AF4552" s="10"/>
      <c r="AG4552" s="11"/>
      <c r="AH4552" s="7"/>
      <c r="AI4552" s="7"/>
    </row>
    <row r="4553" spans="1:35" x14ac:dyDescent="0.2">
      <c r="A4553" s="7"/>
      <c r="B4553" s="8"/>
      <c r="C4553" s="8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9"/>
      <c r="AD4553" s="9"/>
      <c r="AE4553" s="9"/>
      <c r="AF4553" s="10"/>
      <c r="AG4553" s="11"/>
      <c r="AH4553" s="7"/>
      <c r="AI4553" s="7"/>
    </row>
    <row r="4554" spans="1:35" x14ac:dyDescent="0.2">
      <c r="A4554" s="7"/>
      <c r="B4554" s="8"/>
      <c r="C4554" s="8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9"/>
      <c r="AD4554" s="9"/>
      <c r="AE4554" s="9"/>
      <c r="AF4554" s="10"/>
      <c r="AG4554" s="11"/>
      <c r="AH4554" s="7"/>
      <c r="AI4554" s="7"/>
    </row>
    <row r="4555" spans="1:35" x14ac:dyDescent="0.2">
      <c r="A4555" s="7"/>
      <c r="B4555" s="8"/>
      <c r="C4555" s="8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9"/>
      <c r="AD4555" s="9"/>
      <c r="AE4555" s="9"/>
      <c r="AF4555" s="10"/>
      <c r="AG4555" s="11"/>
      <c r="AH4555" s="7"/>
      <c r="AI4555" s="7"/>
    </row>
    <row r="4556" spans="1:35" x14ac:dyDescent="0.2">
      <c r="A4556" s="7"/>
      <c r="B4556" s="8"/>
      <c r="C4556" s="8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9"/>
      <c r="AD4556" s="9"/>
      <c r="AE4556" s="9"/>
      <c r="AF4556" s="10"/>
      <c r="AG4556" s="11"/>
      <c r="AH4556" s="7"/>
      <c r="AI4556" s="7"/>
    </row>
    <row r="4557" spans="1:35" x14ac:dyDescent="0.2">
      <c r="A4557" s="7"/>
      <c r="B4557" s="8"/>
      <c r="C4557" s="8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9"/>
      <c r="AD4557" s="9"/>
      <c r="AE4557" s="9"/>
      <c r="AF4557" s="10"/>
      <c r="AG4557" s="11"/>
      <c r="AH4557" s="7"/>
      <c r="AI4557" s="7"/>
    </row>
    <row r="4558" spans="1:35" x14ac:dyDescent="0.2">
      <c r="A4558" s="7"/>
      <c r="B4558" s="8"/>
      <c r="C4558" s="8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9"/>
      <c r="AD4558" s="9"/>
      <c r="AE4558" s="9"/>
      <c r="AF4558" s="10"/>
      <c r="AG4558" s="11"/>
      <c r="AH4558" s="7"/>
      <c r="AI4558" s="7"/>
    </row>
    <row r="4559" spans="1:35" x14ac:dyDescent="0.2">
      <c r="A4559" s="7"/>
      <c r="B4559" s="8"/>
      <c r="C4559" s="8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9"/>
      <c r="AD4559" s="9"/>
      <c r="AE4559" s="9"/>
      <c r="AF4559" s="10"/>
      <c r="AG4559" s="11"/>
      <c r="AH4559" s="7"/>
      <c r="AI4559" s="7"/>
    </row>
    <row r="4560" spans="1:35" x14ac:dyDescent="0.2">
      <c r="A4560" s="7"/>
      <c r="B4560" s="8"/>
      <c r="C4560" s="8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9"/>
      <c r="AD4560" s="9"/>
      <c r="AE4560" s="9"/>
      <c r="AF4560" s="10"/>
      <c r="AG4560" s="11"/>
      <c r="AH4560" s="7"/>
      <c r="AI4560" s="7"/>
    </row>
    <row r="4561" spans="1:35" x14ac:dyDescent="0.2">
      <c r="A4561" s="7"/>
      <c r="B4561" s="8"/>
      <c r="C4561" s="8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9"/>
      <c r="AD4561" s="9"/>
      <c r="AE4561" s="9"/>
      <c r="AF4561" s="10"/>
      <c r="AG4561" s="11"/>
      <c r="AH4561" s="7"/>
      <c r="AI4561" s="7"/>
    </row>
    <row r="4562" spans="1:35" x14ac:dyDescent="0.2">
      <c r="A4562" s="7"/>
      <c r="B4562" s="8"/>
      <c r="C4562" s="8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9"/>
      <c r="AD4562" s="9"/>
      <c r="AE4562" s="9"/>
      <c r="AF4562" s="10"/>
      <c r="AG4562" s="11"/>
      <c r="AH4562" s="7"/>
      <c r="AI4562" s="7"/>
    </row>
    <row r="4563" spans="1:35" x14ac:dyDescent="0.2">
      <c r="A4563" s="7"/>
      <c r="B4563" s="8"/>
      <c r="C4563" s="8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9"/>
      <c r="AD4563" s="9"/>
      <c r="AE4563" s="9"/>
      <c r="AF4563" s="10"/>
      <c r="AG4563" s="11"/>
      <c r="AH4563" s="7"/>
      <c r="AI4563" s="7"/>
    </row>
    <row r="4564" spans="1:35" x14ac:dyDescent="0.2">
      <c r="A4564" s="7"/>
      <c r="B4564" s="8"/>
      <c r="C4564" s="8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9"/>
      <c r="AD4564" s="9"/>
      <c r="AE4564" s="9"/>
      <c r="AF4564" s="10"/>
      <c r="AG4564" s="11"/>
      <c r="AH4564" s="7"/>
      <c r="AI4564" s="7"/>
    </row>
    <row r="4565" spans="1:35" x14ac:dyDescent="0.2">
      <c r="A4565" s="7"/>
      <c r="B4565" s="8"/>
      <c r="C4565" s="8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9"/>
      <c r="AD4565" s="9"/>
      <c r="AE4565" s="9"/>
      <c r="AF4565" s="10"/>
      <c r="AG4565" s="11"/>
      <c r="AH4565" s="7"/>
      <c r="AI4565" s="7"/>
    </row>
    <row r="4566" spans="1:35" x14ac:dyDescent="0.2">
      <c r="A4566" s="7"/>
      <c r="B4566" s="8"/>
      <c r="C4566" s="8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9"/>
      <c r="AD4566" s="9"/>
      <c r="AE4566" s="9"/>
      <c r="AF4566" s="10"/>
      <c r="AG4566" s="11"/>
      <c r="AH4566" s="7"/>
      <c r="AI4566" s="7"/>
    </row>
    <row r="4567" spans="1:35" x14ac:dyDescent="0.2">
      <c r="A4567" s="7"/>
      <c r="B4567" s="8"/>
      <c r="C4567" s="8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9"/>
      <c r="AD4567" s="9"/>
      <c r="AE4567" s="9"/>
      <c r="AF4567" s="10"/>
      <c r="AG4567" s="11"/>
      <c r="AH4567" s="7"/>
      <c r="AI4567" s="7"/>
    </row>
    <row r="4568" spans="1:35" x14ac:dyDescent="0.2">
      <c r="A4568" s="7"/>
      <c r="B4568" s="8"/>
      <c r="C4568" s="8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9"/>
      <c r="AD4568" s="9"/>
      <c r="AE4568" s="9"/>
      <c r="AF4568" s="10"/>
      <c r="AG4568" s="11"/>
      <c r="AH4568" s="7"/>
      <c r="AI4568" s="7"/>
    </row>
    <row r="4569" spans="1:35" x14ac:dyDescent="0.2">
      <c r="A4569" s="7"/>
      <c r="B4569" s="8"/>
      <c r="C4569" s="8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9"/>
      <c r="AD4569" s="9"/>
      <c r="AE4569" s="9"/>
      <c r="AF4569" s="10"/>
      <c r="AG4569" s="11"/>
      <c r="AH4569" s="7"/>
      <c r="AI4569" s="7"/>
    </row>
    <row r="4570" spans="1:35" x14ac:dyDescent="0.2">
      <c r="A4570" s="7"/>
      <c r="B4570" s="8"/>
      <c r="C4570" s="8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9"/>
      <c r="AD4570" s="9"/>
      <c r="AE4570" s="9"/>
      <c r="AF4570" s="10"/>
      <c r="AG4570" s="11"/>
      <c r="AH4570" s="7"/>
      <c r="AI4570" s="7"/>
    </row>
    <row r="4571" spans="1:35" x14ac:dyDescent="0.2">
      <c r="A4571" s="7"/>
      <c r="B4571" s="8"/>
      <c r="C4571" s="8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9"/>
      <c r="AD4571" s="9"/>
      <c r="AE4571" s="9"/>
      <c r="AF4571" s="10"/>
      <c r="AG4571" s="11"/>
      <c r="AH4571" s="7"/>
      <c r="AI4571" s="7"/>
    </row>
    <row r="4572" spans="1:35" x14ac:dyDescent="0.2">
      <c r="A4572" s="7"/>
      <c r="B4572" s="8"/>
      <c r="C4572" s="8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9"/>
      <c r="AD4572" s="9"/>
      <c r="AE4572" s="9"/>
      <c r="AF4572" s="10"/>
      <c r="AG4572" s="11"/>
      <c r="AH4572" s="7"/>
      <c r="AI4572" s="7"/>
    </row>
    <row r="4573" spans="1:35" x14ac:dyDescent="0.2">
      <c r="A4573" s="7"/>
      <c r="B4573" s="8"/>
      <c r="C4573" s="8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9"/>
      <c r="AD4573" s="9"/>
      <c r="AE4573" s="9"/>
      <c r="AF4573" s="10"/>
      <c r="AG4573" s="11"/>
      <c r="AH4573" s="7"/>
      <c r="AI4573" s="7"/>
    </row>
    <row r="4574" spans="1:35" x14ac:dyDescent="0.2">
      <c r="A4574" s="7"/>
      <c r="B4574" s="8"/>
      <c r="C4574" s="8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9"/>
      <c r="AD4574" s="9"/>
      <c r="AE4574" s="9"/>
      <c r="AF4574" s="10"/>
      <c r="AG4574" s="11"/>
      <c r="AH4574" s="7"/>
      <c r="AI4574" s="7"/>
    </row>
    <row r="4575" spans="1:35" x14ac:dyDescent="0.2">
      <c r="A4575" s="7"/>
      <c r="B4575" s="8"/>
      <c r="C4575" s="8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9"/>
      <c r="AD4575" s="9"/>
      <c r="AE4575" s="9"/>
      <c r="AF4575" s="10"/>
      <c r="AG4575" s="11"/>
      <c r="AH4575" s="7"/>
      <c r="AI4575" s="7"/>
    </row>
    <row r="4576" spans="1:35" x14ac:dyDescent="0.2">
      <c r="A4576" s="7"/>
      <c r="B4576" s="8"/>
      <c r="C4576" s="8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9"/>
      <c r="AD4576" s="9"/>
      <c r="AE4576" s="9"/>
      <c r="AF4576" s="10"/>
      <c r="AG4576" s="11"/>
      <c r="AH4576" s="7"/>
      <c r="AI4576" s="7"/>
    </row>
    <row r="4577" spans="1:35" x14ac:dyDescent="0.2">
      <c r="A4577" s="7"/>
      <c r="B4577" s="8"/>
      <c r="C4577" s="8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9"/>
      <c r="AD4577" s="9"/>
      <c r="AE4577" s="9"/>
      <c r="AF4577" s="10"/>
      <c r="AG4577" s="11"/>
      <c r="AH4577" s="7"/>
      <c r="AI4577" s="7"/>
    </row>
    <row r="4578" spans="1:35" x14ac:dyDescent="0.2">
      <c r="A4578" s="7"/>
      <c r="B4578" s="8"/>
      <c r="C4578" s="8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9"/>
      <c r="AD4578" s="9"/>
      <c r="AE4578" s="9"/>
      <c r="AF4578" s="10"/>
      <c r="AG4578" s="11"/>
      <c r="AH4578" s="7"/>
      <c r="AI4578" s="7"/>
    </row>
    <row r="4579" spans="1:35" x14ac:dyDescent="0.2">
      <c r="A4579" s="7"/>
      <c r="B4579" s="8"/>
      <c r="C4579" s="8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9"/>
      <c r="AD4579" s="9"/>
      <c r="AE4579" s="9"/>
      <c r="AF4579" s="10"/>
      <c r="AG4579" s="11"/>
      <c r="AH4579" s="7"/>
      <c r="AI4579" s="7"/>
    </row>
    <row r="4580" spans="1:35" x14ac:dyDescent="0.2">
      <c r="A4580" s="7"/>
      <c r="B4580" s="8"/>
      <c r="C4580" s="8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9"/>
      <c r="AD4580" s="9"/>
      <c r="AE4580" s="9"/>
      <c r="AF4580" s="10"/>
      <c r="AG4580" s="11"/>
      <c r="AH4580" s="7"/>
      <c r="AI4580" s="7"/>
    </row>
    <row r="4581" spans="1:35" x14ac:dyDescent="0.2">
      <c r="A4581" s="7"/>
      <c r="B4581" s="8"/>
      <c r="C4581" s="8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9"/>
      <c r="AD4581" s="9"/>
      <c r="AE4581" s="9"/>
      <c r="AF4581" s="10"/>
      <c r="AG4581" s="11"/>
      <c r="AH4581" s="7"/>
      <c r="AI4581" s="7"/>
    </row>
    <row r="4582" spans="1:35" x14ac:dyDescent="0.2">
      <c r="A4582" s="7"/>
      <c r="B4582" s="8"/>
      <c r="C4582" s="8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9"/>
      <c r="AD4582" s="9"/>
      <c r="AE4582" s="9"/>
      <c r="AF4582" s="10"/>
      <c r="AG4582" s="11"/>
      <c r="AH4582" s="7"/>
      <c r="AI4582" s="7"/>
    </row>
    <row r="4583" spans="1:35" x14ac:dyDescent="0.2">
      <c r="A4583" s="7"/>
      <c r="B4583" s="8"/>
      <c r="C4583" s="8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9"/>
      <c r="AD4583" s="9"/>
      <c r="AE4583" s="9"/>
      <c r="AF4583" s="10"/>
      <c r="AG4583" s="11"/>
      <c r="AH4583" s="7"/>
      <c r="AI4583" s="7"/>
    </row>
    <row r="4584" spans="1:35" x14ac:dyDescent="0.2">
      <c r="A4584" s="7"/>
      <c r="B4584" s="8"/>
      <c r="C4584" s="8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9"/>
      <c r="AD4584" s="9"/>
      <c r="AE4584" s="9"/>
      <c r="AF4584" s="10"/>
      <c r="AG4584" s="11"/>
      <c r="AH4584" s="7"/>
      <c r="AI4584" s="7"/>
    </row>
    <row r="4585" spans="1:35" x14ac:dyDescent="0.2">
      <c r="A4585" s="7"/>
      <c r="B4585" s="8"/>
      <c r="C4585" s="8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9"/>
      <c r="AD4585" s="9"/>
      <c r="AE4585" s="9"/>
      <c r="AF4585" s="10"/>
      <c r="AG4585" s="11"/>
      <c r="AH4585" s="7"/>
      <c r="AI4585" s="7"/>
    </row>
    <row r="4586" spans="1:35" x14ac:dyDescent="0.2">
      <c r="A4586" s="7"/>
      <c r="B4586" s="8"/>
      <c r="C4586" s="8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9"/>
      <c r="AD4586" s="9"/>
      <c r="AE4586" s="9"/>
      <c r="AF4586" s="10"/>
      <c r="AG4586" s="11"/>
      <c r="AH4586" s="7"/>
      <c r="AI4586" s="7"/>
    </row>
    <row r="4587" spans="1:35" x14ac:dyDescent="0.2">
      <c r="A4587" s="7"/>
      <c r="B4587" s="8"/>
      <c r="C4587" s="8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9"/>
      <c r="AD4587" s="9"/>
      <c r="AE4587" s="9"/>
      <c r="AF4587" s="10"/>
      <c r="AG4587" s="11"/>
      <c r="AH4587" s="7"/>
      <c r="AI4587" s="7"/>
    </row>
    <row r="4588" spans="1:35" x14ac:dyDescent="0.2">
      <c r="A4588" s="7"/>
      <c r="B4588" s="8"/>
      <c r="C4588" s="8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9"/>
      <c r="AD4588" s="9"/>
      <c r="AE4588" s="9"/>
      <c r="AF4588" s="10"/>
      <c r="AG4588" s="11"/>
      <c r="AH4588" s="7"/>
      <c r="AI4588" s="7"/>
    </row>
    <row r="4589" spans="1:35" x14ac:dyDescent="0.2">
      <c r="A4589" s="7"/>
      <c r="B4589" s="8"/>
      <c r="C4589" s="8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9"/>
      <c r="AD4589" s="9"/>
      <c r="AE4589" s="9"/>
      <c r="AF4589" s="10"/>
      <c r="AG4589" s="11"/>
      <c r="AH4589" s="7"/>
      <c r="AI4589" s="7"/>
    </row>
    <row r="4590" spans="1:35" x14ac:dyDescent="0.2">
      <c r="A4590" s="7"/>
      <c r="B4590" s="8"/>
      <c r="C4590" s="8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9"/>
      <c r="AD4590" s="9"/>
      <c r="AE4590" s="9"/>
      <c r="AF4590" s="10"/>
      <c r="AG4590" s="11"/>
      <c r="AH4590" s="7"/>
      <c r="AI4590" s="7"/>
    </row>
    <row r="4591" spans="1:35" x14ac:dyDescent="0.2">
      <c r="A4591" s="7"/>
      <c r="B4591" s="8"/>
      <c r="C4591" s="8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9"/>
      <c r="AD4591" s="9"/>
      <c r="AE4591" s="9"/>
      <c r="AF4591" s="10"/>
      <c r="AG4591" s="11"/>
      <c r="AH4591" s="7"/>
      <c r="AI4591" s="7"/>
    </row>
    <row r="4592" spans="1:35" x14ac:dyDescent="0.2">
      <c r="A4592" s="7"/>
      <c r="B4592" s="8"/>
      <c r="C4592" s="8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9"/>
      <c r="AD4592" s="9"/>
      <c r="AE4592" s="9"/>
      <c r="AF4592" s="10"/>
      <c r="AG4592" s="11"/>
      <c r="AH4592" s="7"/>
      <c r="AI4592" s="7"/>
    </row>
    <row r="4593" spans="1:35" x14ac:dyDescent="0.2">
      <c r="A4593" s="7"/>
      <c r="B4593" s="8"/>
      <c r="C4593" s="8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9"/>
      <c r="AD4593" s="9"/>
      <c r="AE4593" s="9"/>
      <c r="AF4593" s="10"/>
      <c r="AG4593" s="11"/>
      <c r="AH4593" s="7"/>
      <c r="AI4593" s="7"/>
    </row>
    <row r="4594" spans="1:35" x14ac:dyDescent="0.2">
      <c r="A4594" s="7"/>
      <c r="B4594" s="8"/>
      <c r="C4594" s="8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9"/>
      <c r="AD4594" s="9"/>
      <c r="AE4594" s="9"/>
      <c r="AF4594" s="10"/>
      <c r="AG4594" s="11"/>
      <c r="AH4594" s="7"/>
      <c r="AI4594" s="7"/>
    </row>
    <row r="4595" spans="1:35" x14ac:dyDescent="0.2">
      <c r="A4595" s="7"/>
      <c r="B4595" s="8"/>
      <c r="C4595" s="8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9"/>
      <c r="AD4595" s="9"/>
      <c r="AE4595" s="9"/>
      <c r="AF4595" s="10"/>
      <c r="AG4595" s="11"/>
      <c r="AH4595" s="7"/>
      <c r="AI4595" s="7"/>
    </row>
    <row r="4596" spans="1:35" x14ac:dyDescent="0.2">
      <c r="A4596" s="7"/>
      <c r="B4596" s="8"/>
      <c r="C4596" s="8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9"/>
      <c r="AD4596" s="9"/>
      <c r="AE4596" s="9"/>
      <c r="AF4596" s="10"/>
      <c r="AG4596" s="11"/>
      <c r="AH4596" s="7"/>
      <c r="AI4596" s="7"/>
    </row>
    <row r="4597" spans="1:35" x14ac:dyDescent="0.2">
      <c r="A4597" s="7"/>
      <c r="B4597" s="8"/>
      <c r="C4597" s="8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9"/>
      <c r="AD4597" s="9"/>
      <c r="AE4597" s="9"/>
      <c r="AF4597" s="10"/>
      <c r="AG4597" s="11"/>
      <c r="AH4597" s="7"/>
      <c r="AI4597" s="7"/>
    </row>
    <row r="4598" spans="1:35" x14ac:dyDescent="0.2">
      <c r="A4598" s="7"/>
      <c r="B4598" s="8"/>
      <c r="C4598" s="8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9"/>
      <c r="AD4598" s="9"/>
      <c r="AE4598" s="9"/>
      <c r="AF4598" s="10"/>
      <c r="AG4598" s="11"/>
      <c r="AH4598" s="7"/>
      <c r="AI4598" s="7"/>
    </row>
    <row r="4599" spans="1:35" x14ac:dyDescent="0.2">
      <c r="A4599" s="7"/>
      <c r="B4599" s="8"/>
      <c r="C4599" s="8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9"/>
      <c r="AD4599" s="9"/>
      <c r="AE4599" s="9"/>
      <c r="AF4599" s="10"/>
      <c r="AG4599" s="11"/>
      <c r="AH4599" s="7"/>
      <c r="AI4599" s="7"/>
    </row>
    <row r="4600" spans="1:35" x14ac:dyDescent="0.2">
      <c r="A4600" s="7"/>
      <c r="B4600" s="8"/>
      <c r="C4600" s="8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9"/>
      <c r="AD4600" s="9"/>
      <c r="AE4600" s="9"/>
      <c r="AF4600" s="10"/>
      <c r="AG4600" s="11"/>
      <c r="AH4600" s="7"/>
      <c r="AI4600" s="7"/>
    </row>
    <row r="4601" spans="1:35" x14ac:dyDescent="0.2">
      <c r="A4601" s="7"/>
      <c r="B4601" s="8"/>
      <c r="C4601" s="8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9"/>
      <c r="AD4601" s="9"/>
      <c r="AE4601" s="9"/>
      <c r="AF4601" s="10"/>
      <c r="AG4601" s="11"/>
      <c r="AH4601" s="7"/>
      <c r="AI4601" s="7"/>
    </row>
    <row r="4602" spans="1:35" x14ac:dyDescent="0.2">
      <c r="A4602" s="7"/>
      <c r="B4602" s="8"/>
      <c r="C4602" s="8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9"/>
      <c r="AD4602" s="9"/>
      <c r="AE4602" s="9"/>
      <c r="AF4602" s="10"/>
      <c r="AG4602" s="11"/>
      <c r="AH4602" s="7"/>
      <c r="AI4602" s="7"/>
    </row>
    <row r="4603" spans="1:35" x14ac:dyDescent="0.2">
      <c r="A4603" s="7"/>
      <c r="B4603" s="8"/>
      <c r="C4603" s="8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9"/>
      <c r="AD4603" s="9"/>
      <c r="AE4603" s="9"/>
      <c r="AF4603" s="10"/>
      <c r="AG4603" s="11"/>
      <c r="AH4603" s="7"/>
      <c r="AI4603" s="7"/>
    </row>
    <row r="4604" spans="1:35" x14ac:dyDescent="0.2">
      <c r="A4604" s="7"/>
      <c r="B4604" s="8"/>
      <c r="C4604" s="8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9"/>
      <c r="AD4604" s="9"/>
      <c r="AE4604" s="9"/>
      <c r="AF4604" s="10"/>
      <c r="AG4604" s="11"/>
      <c r="AH4604" s="7"/>
      <c r="AI4604" s="7"/>
    </row>
    <row r="4605" spans="1:35" x14ac:dyDescent="0.2">
      <c r="A4605" s="7"/>
      <c r="B4605" s="8"/>
      <c r="C4605" s="8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9"/>
      <c r="AD4605" s="9"/>
      <c r="AE4605" s="9"/>
      <c r="AF4605" s="10"/>
      <c r="AG4605" s="11"/>
      <c r="AH4605" s="7"/>
      <c r="AI4605" s="7"/>
    </row>
    <row r="4606" spans="1:35" x14ac:dyDescent="0.2">
      <c r="A4606" s="7"/>
      <c r="B4606" s="8"/>
      <c r="C4606" s="8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9"/>
      <c r="AD4606" s="9"/>
      <c r="AE4606" s="9"/>
      <c r="AF4606" s="10"/>
      <c r="AG4606" s="11"/>
      <c r="AH4606" s="7"/>
      <c r="AI4606" s="7"/>
    </row>
    <row r="4607" spans="1:35" x14ac:dyDescent="0.2">
      <c r="A4607" s="7"/>
      <c r="B4607" s="8"/>
      <c r="C4607" s="8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9"/>
      <c r="AD4607" s="9"/>
      <c r="AE4607" s="9"/>
      <c r="AF4607" s="10"/>
      <c r="AG4607" s="11"/>
      <c r="AH4607" s="7"/>
      <c r="AI4607" s="7"/>
    </row>
    <row r="4608" spans="1:35" x14ac:dyDescent="0.2">
      <c r="A4608" s="7"/>
      <c r="B4608" s="8"/>
      <c r="C4608" s="8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9"/>
      <c r="AD4608" s="9"/>
      <c r="AE4608" s="9"/>
      <c r="AF4608" s="10"/>
      <c r="AG4608" s="11"/>
      <c r="AH4608" s="7"/>
      <c r="AI4608" s="7"/>
    </row>
    <row r="4609" spans="1:35" x14ac:dyDescent="0.2">
      <c r="A4609" s="7"/>
      <c r="B4609" s="8"/>
      <c r="C4609" s="8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9"/>
      <c r="AD4609" s="9"/>
      <c r="AE4609" s="9"/>
      <c r="AF4609" s="10"/>
      <c r="AG4609" s="11"/>
      <c r="AH4609" s="7"/>
      <c r="AI4609" s="7"/>
    </row>
    <row r="4610" spans="1:35" x14ac:dyDescent="0.2">
      <c r="A4610" s="7"/>
      <c r="B4610" s="8"/>
      <c r="C4610" s="8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9"/>
      <c r="AD4610" s="9"/>
      <c r="AE4610" s="9"/>
      <c r="AF4610" s="10"/>
      <c r="AG4610" s="11"/>
      <c r="AH4610" s="7"/>
      <c r="AI4610" s="7"/>
    </row>
    <row r="4611" spans="1:35" x14ac:dyDescent="0.2">
      <c r="A4611" s="7"/>
      <c r="B4611" s="8"/>
      <c r="C4611" s="8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9"/>
      <c r="AD4611" s="9"/>
      <c r="AE4611" s="9"/>
      <c r="AF4611" s="10"/>
      <c r="AG4611" s="11"/>
      <c r="AH4611" s="7"/>
      <c r="AI4611" s="7"/>
    </row>
    <row r="4612" spans="1:35" x14ac:dyDescent="0.2">
      <c r="A4612" s="7"/>
      <c r="B4612" s="8"/>
      <c r="C4612" s="8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9"/>
      <c r="AD4612" s="9"/>
      <c r="AE4612" s="9"/>
      <c r="AF4612" s="10"/>
      <c r="AG4612" s="11"/>
      <c r="AH4612" s="7"/>
      <c r="AI4612" s="7"/>
    </row>
    <row r="4613" spans="1:35" x14ac:dyDescent="0.2">
      <c r="A4613" s="7"/>
      <c r="B4613" s="8"/>
      <c r="C4613" s="8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9"/>
      <c r="AD4613" s="9"/>
      <c r="AE4613" s="9"/>
      <c r="AF4613" s="10"/>
      <c r="AG4613" s="11"/>
      <c r="AH4613" s="7"/>
      <c r="AI4613" s="7"/>
    </row>
    <row r="4614" spans="1:35" x14ac:dyDescent="0.2">
      <c r="A4614" s="7"/>
      <c r="B4614" s="8"/>
      <c r="C4614" s="8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9"/>
      <c r="AD4614" s="9"/>
      <c r="AE4614" s="9"/>
      <c r="AF4614" s="10"/>
      <c r="AG4614" s="11"/>
      <c r="AH4614" s="7"/>
      <c r="AI4614" s="7"/>
    </row>
    <row r="4615" spans="1:35" x14ac:dyDescent="0.2">
      <c r="A4615" s="7"/>
      <c r="B4615" s="8"/>
      <c r="C4615" s="8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9"/>
      <c r="AD4615" s="9"/>
      <c r="AE4615" s="9"/>
      <c r="AF4615" s="10"/>
      <c r="AG4615" s="11"/>
      <c r="AH4615" s="7"/>
      <c r="AI4615" s="7"/>
    </row>
    <row r="4616" spans="1:35" x14ac:dyDescent="0.2">
      <c r="A4616" s="7"/>
      <c r="B4616" s="8"/>
      <c r="C4616" s="8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9"/>
      <c r="AD4616" s="9"/>
      <c r="AE4616" s="9"/>
      <c r="AF4616" s="10"/>
      <c r="AG4616" s="11"/>
      <c r="AH4616" s="7"/>
      <c r="AI4616" s="7"/>
    </row>
    <row r="4617" spans="1:35" x14ac:dyDescent="0.2">
      <c r="A4617" s="7"/>
      <c r="B4617" s="8"/>
      <c r="C4617" s="8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9"/>
      <c r="AD4617" s="9"/>
      <c r="AE4617" s="9"/>
      <c r="AF4617" s="10"/>
      <c r="AG4617" s="11"/>
      <c r="AH4617" s="7"/>
      <c r="AI4617" s="7"/>
    </row>
    <row r="4618" spans="1:35" x14ac:dyDescent="0.2">
      <c r="A4618" s="7"/>
      <c r="B4618" s="8"/>
      <c r="C4618" s="8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9"/>
      <c r="AD4618" s="9"/>
      <c r="AE4618" s="9"/>
      <c r="AF4618" s="10"/>
      <c r="AG4618" s="11"/>
      <c r="AH4618" s="7"/>
      <c r="AI4618" s="7"/>
    </row>
    <row r="4619" spans="1:35" x14ac:dyDescent="0.2">
      <c r="A4619" s="7"/>
      <c r="B4619" s="8"/>
      <c r="C4619" s="8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9"/>
      <c r="AD4619" s="9"/>
      <c r="AE4619" s="9"/>
      <c r="AF4619" s="10"/>
      <c r="AG4619" s="11"/>
      <c r="AH4619" s="7"/>
      <c r="AI4619" s="7"/>
    </row>
    <row r="4620" spans="1:35" x14ac:dyDescent="0.2">
      <c r="A4620" s="7"/>
      <c r="B4620" s="8"/>
      <c r="C4620" s="8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9"/>
      <c r="AD4620" s="9"/>
      <c r="AE4620" s="9"/>
      <c r="AF4620" s="10"/>
      <c r="AG4620" s="11"/>
      <c r="AH4620" s="7"/>
      <c r="AI4620" s="7"/>
    </row>
    <row r="4621" spans="1:35" x14ac:dyDescent="0.2">
      <c r="A4621" s="7"/>
      <c r="B4621" s="8"/>
      <c r="C4621" s="8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9"/>
      <c r="AD4621" s="9"/>
      <c r="AE4621" s="9"/>
      <c r="AF4621" s="10"/>
      <c r="AG4621" s="11"/>
      <c r="AH4621" s="7"/>
      <c r="AI4621" s="7"/>
    </row>
    <row r="4622" spans="1:35" x14ac:dyDescent="0.2">
      <c r="A4622" s="7"/>
      <c r="B4622" s="8"/>
      <c r="C4622" s="8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9"/>
      <c r="AD4622" s="9"/>
      <c r="AE4622" s="9"/>
      <c r="AF4622" s="10"/>
      <c r="AG4622" s="11"/>
      <c r="AH4622" s="7"/>
      <c r="AI4622" s="7"/>
    </row>
    <row r="4623" spans="1:35" x14ac:dyDescent="0.2">
      <c r="A4623" s="7"/>
      <c r="B4623" s="8"/>
      <c r="C4623" s="8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9"/>
      <c r="AD4623" s="9"/>
      <c r="AE4623" s="9"/>
      <c r="AF4623" s="10"/>
      <c r="AG4623" s="11"/>
      <c r="AH4623" s="7"/>
      <c r="AI4623" s="7"/>
    </row>
    <row r="4624" spans="1:35" x14ac:dyDescent="0.2">
      <c r="A4624" s="7"/>
      <c r="B4624" s="8"/>
      <c r="C4624" s="8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9"/>
      <c r="AD4624" s="9"/>
      <c r="AE4624" s="9"/>
      <c r="AF4624" s="10"/>
      <c r="AG4624" s="11"/>
      <c r="AH4624" s="7"/>
      <c r="AI4624" s="7"/>
    </row>
    <row r="4625" spans="1:35" x14ac:dyDescent="0.2">
      <c r="A4625" s="7"/>
      <c r="B4625" s="8"/>
      <c r="C4625" s="8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9"/>
      <c r="AD4625" s="9"/>
      <c r="AE4625" s="9"/>
      <c r="AF4625" s="10"/>
      <c r="AG4625" s="11"/>
      <c r="AH4625" s="7"/>
      <c r="AI4625" s="7"/>
    </row>
    <row r="4626" spans="1:35" x14ac:dyDescent="0.2">
      <c r="A4626" s="7"/>
      <c r="B4626" s="8"/>
      <c r="C4626" s="8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9"/>
      <c r="AD4626" s="9"/>
      <c r="AE4626" s="9"/>
      <c r="AF4626" s="10"/>
      <c r="AG4626" s="11"/>
      <c r="AH4626" s="7"/>
      <c r="AI4626" s="7"/>
    </row>
    <row r="4627" spans="1:35" x14ac:dyDescent="0.2">
      <c r="A4627" s="7"/>
      <c r="B4627" s="8"/>
      <c r="C4627" s="8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9"/>
      <c r="AD4627" s="9"/>
      <c r="AE4627" s="9"/>
      <c r="AF4627" s="10"/>
      <c r="AG4627" s="11"/>
      <c r="AH4627" s="7"/>
      <c r="AI4627" s="7"/>
    </row>
    <row r="4628" spans="1:35" x14ac:dyDescent="0.2">
      <c r="A4628" s="7"/>
      <c r="B4628" s="8"/>
      <c r="C4628" s="8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9"/>
      <c r="AD4628" s="9"/>
      <c r="AE4628" s="9"/>
      <c r="AF4628" s="10"/>
      <c r="AG4628" s="11"/>
      <c r="AH4628" s="7"/>
      <c r="AI4628" s="7"/>
    </row>
    <row r="4629" spans="1:35" x14ac:dyDescent="0.2">
      <c r="A4629" s="7"/>
      <c r="B4629" s="8"/>
      <c r="C4629" s="8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9"/>
      <c r="AD4629" s="9"/>
      <c r="AE4629" s="9"/>
      <c r="AF4629" s="10"/>
      <c r="AG4629" s="11"/>
      <c r="AH4629" s="7"/>
      <c r="AI4629" s="7"/>
    </row>
    <row r="4630" spans="1:35" x14ac:dyDescent="0.2">
      <c r="A4630" s="7"/>
      <c r="B4630" s="8"/>
      <c r="C4630" s="8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9"/>
      <c r="AD4630" s="9"/>
      <c r="AE4630" s="9"/>
      <c r="AF4630" s="10"/>
      <c r="AG4630" s="11"/>
      <c r="AH4630" s="7"/>
      <c r="AI4630" s="7"/>
    </row>
    <row r="4631" spans="1:35" x14ac:dyDescent="0.2">
      <c r="A4631" s="7"/>
      <c r="B4631" s="8"/>
      <c r="C4631" s="8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9"/>
      <c r="AD4631" s="9"/>
      <c r="AE4631" s="9"/>
      <c r="AF4631" s="10"/>
      <c r="AG4631" s="11"/>
      <c r="AH4631" s="7"/>
      <c r="AI4631" s="7"/>
    </row>
    <row r="4632" spans="1:35" x14ac:dyDescent="0.2">
      <c r="A4632" s="7"/>
      <c r="B4632" s="8"/>
      <c r="C4632" s="8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9"/>
      <c r="AD4632" s="9"/>
      <c r="AE4632" s="9"/>
      <c r="AF4632" s="10"/>
      <c r="AG4632" s="11"/>
      <c r="AH4632" s="7"/>
      <c r="AI4632" s="7"/>
    </row>
    <row r="4633" spans="1:35" x14ac:dyDescent="0.2">
      <c r="A4633" s="7"/>
      <c r="B4633" s="8"/>
      <c r="C4633" s="8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9"/>
      <c r="AD4633" s="9"/>
      <c r="AE4633" s="9"/>
      <c r="AF4633" s="10"/>
      <c r="AG4633" s="11"/>
      <c r="AH4633" s="7"/>
      <c r="AI4633" s="7"/>
    </row>
    <row r="4634" spans="1:35" x14ac:dyDescent="0.2">
      <c r="A4634" s="7"/>
      <c r="B4634" s="8"/>
      <c r="C4634" s="8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9"/>
      <c r="AD4634" s="9"/>
      <c r="AE4634" s="9"/>
      <c r="AF4634" s="10"/>
      <c r="AG4634" s="11"/>
      <c r="AH4634" s="7"/>
      <c r="AI4634" s="7"/>
    </row>
    <row r="4635" spans="1:35" x14ac:dyDescent="0.2">
      <c r="A4635" s="7"/>
      <c r="B4635" s="8"/>
      <c r="C4635" s="8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9"/>
      <c r="AD4635" s="9"/>
      <c r="AE4635" s="9"/>
      <c r="AF4635" s="10"/>
      <c r="AG4635" s="11"/>
      <c r="AH4635" s="7"/>
      <c r="AI4635" s="7"/>
    </row>
    <row r="4636" spans="1:35" x14ac:dyDescent="0.2">
      <c r="A4636" s="7"/>
      <c r="B4636" s="8"/>
      <c r="C4636" s="8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9"/>
      <c r="AD4636" s="9"/>
      <c r="AE4636" s="9"/>
      <c r="AF4636" s="10"/>
      <c r="AG4636" s="11"/>
      <c r="AH4636" s="7"/>
      <c r="AI4636" s="7"/>
    </row>
    <row r="4637" spans="1:35" x14ac:dyDescent="0.2">
      <c r="A4637" s="7"/>
      <c r="B4637" s="8"/>
      <c r="C4637" s="8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9"/>
      <c r="AD4637" s="9"/>
      <c r="AE4637" s="9"/>
      <c r="AF4637" s="10"/>
      <c r="AG4637" s="11"/>
      <c r="AH4637" s="7"/>
      <c r="AI4637" s="7"/>
    </row>
    <row r="4638" spans="1:35" x14ac:dyDescent="0.2">
      <c r="A4638" s="7"/>
      <c r="B4638" s="8"/>
      <c r="C4638" s="8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9"/>
      <c r="AD4638" s="9"/>
      <c r="AE4638" s="9"/>
      <c r="AF4638" s="10"/>
      <c r="AG4638" s="11"/>
      <c r="AH4638" s="7"/>
      <c r="AI4638" s="7"/>
    </row>
    <row r="4639" spans="1:35" x14ac:dyDescent="0.2">
      <c r="A4639" s="7"/>
      <c r="B4639" s="8"/>
      <c r="C4639" s="8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9"/>
      <c r="AD4639" s="9"/>
      <c r="AE4639" s="9"/>
      <c r="AF4639" s="10"/>
      <c r="AG4639" s="11"/>
      <c r="AH4639" s="7"/>
      <c r="AI4639" s="7"/>
    </row>
    <row r="4640" spans="1:35" x14ac:dyDescent="0.2">
      <c r="A4640" s="7"/>
      <c r="B4640" s="8"/>
      <c r="C4640" s="8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9"/>
      <c r="AD4640" s="9"/>
      <c r="AE4640" s="9"/>
      <c r="AF4640" s="10"/>
      <c r="AG4640" s="11"/>
      <c r="AH4640" s="7"/>
      <c r="AI4640" s="7"/>
    </row>
    <row r="4641" spans="1:35" x14ac:dyDescent="0.2">
      <c r="A4641" s="7"/>
      <c r="B4641" s="8"/>
      <c r="C4641" s="8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9"/>
      <c r="AD4641" s="9"/>
      <c r="AE4641" s="9"/>
      <c r="AF4641" s="10"/>
      <c r="AG4641" s="11"/>
      <c r="AH4641" s="7"/>
      <c r="AI4641" s="7"/>
    </row>
    <row r="4642" spans="1:35" x14ac:dyDescent="0.2">
      <c r="A4642" s="7"/>
      <c r="B4642" s="8"/>
      <c r="C4642" s="8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9"/>
      <c r="AD4642" s="9"/>
      <c r="AE4642" s="9"/>
      <c r="AF4642" s="10"/>
      <c r="AG4642" s="11"/>
      <c r="AH4642" s="7"/>
      <c r="AI4642" s="7"/>
    </row>
    <row r="4643" spans="1:35" x14ac:dyDescent="0.2">
      <c r="A4643" s="7"/>
      <c r="B4643" s="8"/>
      <c r="C4643" s="8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9"/>
      <c r="AD4643" s="9"/>
      <c r="AE4643" s="9"/>
      <c r="AF4643" s="10"/>
      <c r="AG4643" s="11"/>
      <c r="AH4643" s="7"/>
      <c r="AI4643" s="7"/>
    </row>
    <row r="4644" spans="1:35" x14ac:dyDescent="0.2">
      <c r="A4644" s="7"/>
      <c r="B4644" s="8"/>
      <c r="C4644" s="8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9"/>
      <c r="AD4644" s="9"/>
      <c r="AE4644" s="9"/>
      <c r="AF4644" s="10"/>
      <c r="AG4644" s="11"/>
      <c r="AH4644" s="7"/>
      <c r="AI4644" s="7"/>
    </row>
    <row r="4645" spans="1:35" x14ac:dyDescent="0.2">
      <c r="A4645" s="7"/>
      <c r="B4645" s="8"/>
      <c r="C4645" s="8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9"/>
      <c r="AD4645" s="9"/>
      <c r="AE4645" s="9"/>
      <c r="AF4645" s="10"/>
      <c r="AG4645" s="11"/>
      <c r="AH4645" s="7"/>
      <c r="AI4645" s="7"/>
    </row>
    <row r="4646" spans="1:35" x14ac:dyDescent="0.2">
      <c r="A4646" s="7"/>
      <c r="B4646" s="8"/>
      <c r="C4646" s="8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9"/>
      <c r="AD4646" s="9"/>
      <c r="AE4646" s="9"/>
      <c r="AF4646" s="10"/>
      <c r="AG4646" s="11"/>
      <c r="AH4646" s="7"/>
      <c r="AI4646" s="7"/>
    </row>
    <row r="4647" spans="1:35" x14ac:dyDescent="0.2">
      <c r="A4647" s="7"/>
      <c r="B4647" s="8"/>
      <c r="C4647" s="8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9"/>
      <c r="AD4647" s="9"/>
      <c r="AE4647" s="9"/>
      <c r="AF4647" s="10"/>
      <c r="AG4647" s="11"/>
      <c r="AH4647" s="7"/>
      <c r="AI4647" s="7"/>
    </row>
    <row r="4648" spans="1:35" x14ac:dyDescent="0.2">
      <c r="A4648" s="7"/>
      <c r="B4648" s="8"/>
      <c r="C4648" s="8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9"/>
      <c r="AD4648" s="9"/>
      <c r="AE4648" s="9"/>
      <c r="AF4648" s="10"/>
      <c r="AG4648" s="11"/>
      <c r="AH4648" s="7"/>
      <c r="AI4648" s="7"/>
    </row>
    <row r="4649" spans="1:35" x14ac:dyDescent="0.2">
      <c r="A4649" s="7"/>
      <c r="B4649" s="8"/>
      <c r="C4649" s="8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9"/>
      <c r="AD4649" s="9"/>
      <c r="AE4649" s="9"/>
      <c r="AF4649" s="10"/>
      <c r="AG4649" s="11"/>
      <c r="AH4649" s="7"/>
      <c r="AI4649" s="7"/>
    </row>
    <row r="4650" spans="1:35" x14ac:dyDescent="0.2">
      <c r="A4650" s="7"/>
      <c r="B4650" s="8"/>
      <c r="C4650" s="8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9"/>
      <c r="AD4650" s="9"/>
      <c r="AE4650" s="9"/>
      <c r="AF4650" s="10"/>
      <c r="AG4650" s="11"/>
      <c r="AH4650" s="7"/>
      <c r="AI4650" s="7"/>
    </row>
    <row r="4651" spans="1:35" x14ac:dyDescent="0.2">
      <c r="A4651" s="7"/>
      <c r="B4651" s="8"/>
      <c r="C4651" s="8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9"/>
      <c r="AD4651" s="9"/>
      <c r="AE4651" s="9"/>
      <c r="AF4651" s="10"/>
      <c r="AG4651" s="11"/>
      <c r="AH4651" s="7"/>
      <c r="AI4651" s="7"/>
    </row>
    <row r="4652" spans="1:35" x14ac:dyDescent="0.2">
      <c r="A4652" s="7"/>
      <c r="B4652" s="8"/>
      <c r="C4652" s="8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9"/>
      <c r="AD4652" s="9"/>
      <c r="AE4652" s="9"/>
      <c r="AF4652" s="10"/>
      <c r="AG4652" s="11"/>
      <c r="AH4652" s="7"/>
      <c r="AI4652" s="7"/>
    </row>
    <row r="4653" spans="1:35" x14ac:dyDescent="0.2">
      <c r="A4653" s="7"/>
      <c r="B4653" s="8"/>
      <c r="C4653" s="8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9"/>
      <c r="AD4653" s="9"/>
      <c r="AE4653" s="9"/>
      <c r="AF4653" s="10"/>
      <c r="AG4653" s="11"/>
      <c r="AH4653" s="7"/>
      <c r="AI4653" s="7"/>
    </row>
    <row r="4654" spans="1:35" x14ac:dyDescent="0.2">
      <c r="A4654" s="7"/>
      <c r="B4654" s="8"/>
      <c r="C4654" s="8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9"/>
      <c r="AD4654" s="9"/>
      <c r="AE4654" s="9"/>
      <c r="AF4654" s="10"/>
      <c r="AG4654" s="11"/>
      <c r="AH4654" s="7"/>
      <c r="AI4654" s="7"/>
    </row>
    <row r="4655" spans="1:35" x14ac:dyDescent="0.2">
      <c r="A4655" s="7"/>
      <c r="B4655" s="8"/>
      <c r="C4655" s="8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9"/>
      <c r="AD4655" s="9"/>
      <c r="AE4655" s="9"/>
      <c r="AF4655" s="10"/>
      <c r="AG4655" s="11"/>
      <c r="AH4655" s="7"/>
      <c r="AI4655" s="7"/>
    </row>
    <row r="4656" spans="1:35" x14ac:dyDescent="0.2">
      <c r="A4656" s="7"/>
      <c r="B4656" s="8"/>
      <c r="C4656" s="8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9"/>
      <c r="AD4656" s="9"/>
      <c r="AE4656" s="9"/>
      <c r="AF4656" s="10"/>
      <c r="AG4656" s="11"/>
      <c r="AH4656" s="7"/>
      <c r="AI4656" s="7"/>
    </row>
    <row r="4657" spans="1:35" x14ac:dyDescent="0.2">
      <c r="A4657" s="7"/>
      <c r="B4657" s="8"/>
      <c r="C4657" s="8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9"/>
      <c r="AD4657" s="9"/>
      <c r="AE4657" s="9"/>
      <c r="AF4657" s="10"/>
      <c r="AG4657" s="11"/>
      <c r="AH4657" s="7"/>
      <c r="AI4657" s="7"/>
    </row>
    <row r="4658" spans="1:35" x14ac:dyDescent="0.2">
      <c r="A4658" s="7"/>
      <c r="B4658" s="8"/>
      <c r="C4658" s="8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9"/>
      <c r="AD4658" s="9"/>
      <c r="AE4658" s="9"/>
      <c r="AF4658" s="10"/>
      <c r="AG4658" s="11"/>
      <c r="AH4658" s="7"/>
      <c r="AI4658" s="7"/>
    </row>
    <row r="4659" spans="1:35" x14ac:dyDescent="0.2">
      <c r="A4659" s="7"/>
      <c r="B4659" s="8"/>
      <c r="C4659" s="8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9"/>
      <c r="AD4659" s="9"/>
      <c r="AE4659" s="9"/>
      <c r="AF4659" s="10"/>
      <c r="AG4659" s="11"/>
      <c r="AH4659" s="7"/>
      <c r="AI4659" s="7"/>
    </row>
    <row r="4660" spans="1:35" x14ac:dyDescent="0.2">
      <c r="A4660" s="7"/>
      <c r="B4660" s="8"/>
      <c r="C4660" s="8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9"/>
      <c r="AD4660" s="9"/>
      <c r="AE4660" s="9"/>
      <c r="AF4660" s="10"/>
      <c r="AG4660" s="11"/>
      <c r="AH4660" s="7"/>
      <c r="AI4660" s="7"/>
    </row>
    <row r="4661" spans="1:35" x14ac:dyDescent="0.2">
      <c r="A4661" s="7"/>
      <c r="B4661" s="8"/>
      <c r="C4661" s="8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9"/>
      <c r="AD4661" s="9"/>
      <c r="AE4661" s="9"/>
      <c r="AF4661" s="10"/>
      <c r="AG4661" s="11"/>
      <c r="AH4661" s="7"/>
      <c r="AI4661" s="7"/>
    </row>
    <row r="4662" spans="1:35" x14ac:dyDescent="0.2">
      <c r="A4662" s="7"/>
      <c r="B4662" s="8"/>
      <c r="C4662" s="8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9"/>
      <c r="AD4662" s="9"/>
      <c r="AE4662" s="9"/>
      <c r="AF4662" s="10"/>
      <c r="AG4662" s="11"/>
      <c r="AH4662" s="7"/>
      <c r="AI4662" s="7"/>
    </row>
    <row r="4663" spans="1:35" x14ac:dyDescent="0.2">
      <c r="A4663" s="7"/>
      <c r="B4663" s="8"/>
      <c r="C4663" s="8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9"/>
      <c r="AD4663" s="9"/>
      <c r="AE4663" s="9"/>
      <c r="AF4663" s="10"/>
      <c r="AG4663" s="11"/>
      <c r="AH4663" s="7"/>
      <c r="AI4663" s="7"/>
    </row>
    <row r="4664" spans="1:35" x14ac:dyDescent="0.2">
      <c r="A4664" s="7"/>
      <c r="B4664" s="8"/>
      <c r="C4664" s="8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9"/>
      <c r="AD4664" s="9"/>
      <c r="AE4664" s="9"/>
      <c r="AF4664" s="10"/>
      <c r="AG4664" s="11"/>
      <c r="AH4664" s="7"/>
      <c r="AI4664" s="7"/>
    </row>
    <row r="4665" spans="1:35" x14ac:dyDescent="0.2">
      <c r="A4665" s="7"/>
      <c r="B4665" s="8"/>
      <c r="C4665" s="8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9"/>
      <c r="AD4665" s="9"/>
      <c r="AE4665" s="9"/>
      <c r="AF4665" s="10"/>
      <c r="AG4665" s="11"/>
      <c r="AH4665" s="7"/>
      <c r="AI4665" s="7"/>
    </row>
    <row r="4666" spans="1:35" x14ac:dyDescent="0.2">
      <c r="A4666" s="7"/>
      <c r="B4666" s="8"/>
      <c r="C4666" s="8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9"/>
      <c r="AD4666" s="9"/>
      <c r="AE4666" s="9"/>
      <c r="AF4666" s="10"/>
      <c r="AG4666" s="11"/>
      <c r="AH4666" s="7"/>
      <c r="AI4666" s="7"/>
    </row>
    <row r="4667" spans="1:35" x14ac:dyDescent="0.2">
      <c r="A4667" s="7"/>
      <c r="B4667" s="8"/>
      <c r="C4667" s="8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9"/>
      <c r="AD4667" s="9"/>
      <c r="AE4667" s="9"/>
      <c r="AF4667" s="10"/>
      <c r="AG4667" s="11"/>
      <c r="AH4667" s="7"/>
      <c r="AI4667" s="7"/>
    </row>
    <row r="4668" spans="1:35" x14ac:dyDescent="0.2">
      <c r="A4668" s="7"/>
      <c r="B4668" s="8"/>
      <c r="C4668" s="8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9"/>
      <c r="AD4668" s="9"/>
      <c r="AE4668" s="9"/>
      <c r="AF4668" s="10"/>
      <c r="AG4668" s="11"/>
      <c r="AH4668" s="7"/>
      <c r="AI4668" s="7"/>
    </row>
    <row r="4669" spans="1:35" x14ac:dyDescent="0.2">
      <c r="A4669" s="7"/>
      <c r="B4669" s="8"/>
      <c r="C4669" s="8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9"/>
      <c r="AD4669" s="9"/>
      <c r="AE4669" s="9"/>
      <c r="AF4669" s="10"/>
      <c r="AG4669" s="11"/>
      <c r="AH4669" s="7"/>
      <c r="AI4669" s="7"/>
    </row>
    <row r="4670" spans="1:35" x14ac:dyDescent="0.2">
      <c r="A4670" s="7"/>
      <c r="B4670" s="8"/>
      <c r="C4670" s="8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9"/>
      <c r="AD4670" s="9"/>
      <c r="AE4670" s="9"/>
      <c r="AF4670" s="10"/>
      <c r="AG4670" s="11"/>
      <c r="AH4670" s="7"/>
      <c r="AI4670" s="7"/>
    </row>
    <row r="4671" spans="1:35" x14ac:dyDescent="0.2">
      <c r="A4671" s="7"/>
      <c r="B4671" s="8"/>
      <c r="C4671" s="8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9"/>
      <c r="AD4671" s="9"/>
      <c r="AE4671" s="9"/>
      <c r="AF4671" s="10"/>
      <c r="AG4671" s="11"/>
      <c r="AH4671" s="7"/>
      <c r="AI4671" s="7"/>
    </row>
    <row r="4672" spans="1:35" x14ac:dyDescent="0.2">
      <c r="A4672" s="7"/>
      <c r="B4672" s="8"/>
      <c r="C4672" s="8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9"/>
      <c r="AD4672" s="9"/>
      <c r="AE4672" s="9"/>
      <c r="AF4672" s="10"/>
      <c r="AG4672" s="11"/>
      <c r="AH4672" s="7"/>
      <c r="AI4672" s="7"/>
    </row>
    <row r="4673" spans="1:35" x14ac:dyDescent="0.2">
      <c r="A4673" s="7"/>
      <c r="B4673" s="8"/>
      <c r="C4673" s="8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9"/>
      <c r="AD4673" s="9"/>
      <c r="AE4673" s="9"/>
      <c r="AF4673" s="10"/>
      <c r="AG4673" s="11"/>
      <c r="AH4673" s="7"/>
      <c r="AI4673" s="7"/>
    </row>
    <row r="4674" spans="1:35" x14ac:dyDescent="0.2">
      <c r="A4674" s="7"/>
      <c r="B4674" s="8"/>
      <c r="C4674" s="8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9"/>
      <c r="AD4674" s="9"/>
      <c r="AE4674" s="9"/>
      <c r="AF4674" s="10"/>
      <c r="AG4674" s="11"/>
      <c r="AH4674" s="7"/>
      <c r="AI4674" s="7"/>
    </row>
    <row r="4675" spans="1:35" x14ac:dyDescent="0.2">
      <c r="A4675" s="7"/>
      <c r="B4675" s="8"/>
      <c r="C4675" s="8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9"/>
      <c r="AD4675" s="9"/>
      <c r="AE4675" s="9"/>
      <c r="AF4675" s="10"/>
      <c r="AG4675" s="11"/>
      <c r="AH4675" s="7"/>
      <c r="AI4675" s="7"/>
    </row>
    <row r="4676" spans="1:35" x14ac:dyDescent="0.2">
      <c r="A4676" s="7"/>
      <c r="B4676" s="8"/>
      <c r="C4676" s="8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9"/>
      <c r="AD4676" s="9"/>
      <c r="AE4676" s="9"/>
      <c r="AF4676" s="10"/>
      <c r="AG4676" s="11"/>
      <c r="AH4676" s="7"/>
      <c r="AI4676" s="7"/>
    </row>
    <row r="4677" spans="1:35" x14ac:dyDescent="0.2">
      <c r="A4677" s="7"/>
      <c r="B4677" s="8"/>
      <c r="C4677" s="8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9"/>
      <c r="AD4677" s="9"/>
      <c r="AE4677" s="9"/>
      <c r="AF4677" s="10"/>
      <c r="AG4677" s="11"/>
      <c r="AH4677" s="7"/>
      <c r="AI4677" s="7"/>
    </row>
    <row r="4678" spans="1:35" x14ac:dyDescent="0.2">
      <c r="A4678" s="7"/>
      <c r="B4678" s="8"/>
      <c r="C4678" s="8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9"/>
      <c r="AD4678" s="9"/>
      <c r="AE4678" s="9"/>
      <c r="AF4678" s="10"/>
      <c r="AG4678" s="11"/>
      <c r="AH4678" s="7"/>
      <c r="AI4678" s="7"/>
    </row>
    <row r="4679" spans="1:35" x14ac:dyDescent="0.2">
      <c r="A4679" s="7"/>
      <c r="B4679" s="8"/>
      <c r="C4679" s="8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9"/>
      <c r="AD4679" s="9"/>
      <c r="AE4679" s="9"/>
      <c r="AF4679" s="10"/>
      <c r="AG4679" s="11"/>
      <c r="AH4679" s="7"/>
      <c r="AI4679" s="7"/>
    </row>
    <row r="4680" spans="1:35" x14ac:dyDescent="0.2">
      <c r="A4680" s="7"/>
      <c r="B4680" s="8"/>
      <c r="C4680" s="8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9"/>
      <c r="AD4680" s="9"/>
      <c r="AE4680" s="9"/>
      <c r="AF4680" s="10"/>
      <c r="AG4680" s="11"/>
      <c r="AH4680" s="7"/>
      <c r="AI4680" s="7"/>
    </row>
    <row r="4681" spans="1:35" x14ac:dyDescent="0.2">
      <c r="A4681" s="7"/>
      <c r="B4681" s="8"/>
      <c r="C4681" s="8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9"/>
      <c r="AD4681" s="9"/>
      <c r="AE4681" s="9"/>
      <c r="AF4681" s="10"/>
      <c r="AG4681" s="11"/>
      <c r="AH4681" s="7"/>
      <c r="AI4681" s="7"/>
    </row>
    <row r="4682" spans="1:35" x14ac:dyDescent="0.2">
      <c r="A4682" s="7"/>
      <c r="B4682" s="8"/>
      <c r="C4682" s="8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9"/>
      <c r="AD4682" s="9"/>
      <c r="AE4682" s="9"/>
      <c r="AF4682" s="10"/>
      <c r="AG4682" s="11"/>
      <c r="AH4682" s="7"/>
      <c r="AI4682" s="7"/>
    </row>
    <row r="4683" spans="1:35" x14ac:dyDescent="0.2">
      <c r="A4683" s="7"/>
      <c r="B4683" s="8"/>
      <c r="C4683" s="8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9"/>
      <c r="AD4683" s="9"/>
      <c r="AE4683" s="9"/>
      <c r="AF4683" s="10"/>
      <c r="AG4683" s="11"/>
      <c r="AH4683" s="7"/>
      <c r="AI4683" s="7"/>
    </row>
    <row r="4684" spans="1:35" x14ac:dyDescent="0.2">
      <c r="A4684" s="7"/>
      <c r="B4684" s="8"/>
      <c r="C4684" s="8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9"/>
      <c r="AD4684" s="9"/>
      <c r="AE4684" s="9"/>
      <c r="AF4684" s="10"/>
      <c r="AG4684" s="11"/>
      <c r="AH4684" s="7"/>
      <c r="AI4684" s="7"/>
    </row>
    <row r="4685" spans="1:35" x14ac:dyDescent="0.2">
      <c r="A4685" s="7"/>
      <c r="B4685" s="8"/>
      <c r="C4685" s="8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9"/>
      <c r="AD4685" s="9"/>
      <c r="AE4685" s="9"/>
      <c r="AF4685" s="10"/>
      <c r="AG4685" s="11"/>
      <c r="AH4685" s="7"/>
      <c r="AI4685" s="7"/>
    </row>
    <row r="4686" spans="1:35" x14ac:dyDescent="0.2">
      <c r="A4686" s="7"/>
      <c r="B4686" s="8"/>
      <c r="C4686" s="8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9"/>
      <c r="AD4686" s="9"/>
      <c r="AE4686" s="9"/>
      <c r="AF4686" s="10"/>
      <c r="AG4686" s="11"/>
      <c r="AH4686" s="7"/>
      <c r="AI4686" s="7"/>
    </row>
    <row r="4687" spans="1:35" x14ac:dyDescent="0.2">
      <c r="A4687" s="7"/>
      <c r="B4687" s="8"/>
      <c r="C4687" s="8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9"/>
      <c r="AD4687" s="9"/>
      <c r="AE4687" s="9"/>
      <c r="AF4687" s="10"/>
      <c r="AG4687" s="11"/>
      <c r="AH4687" s="7"/>
      <c r="AI4687" s="7"/>
    </row>
    <row r="4688" spans="1:35" x14ac:dyDescent="0.2">
      <c r="A4688" s="7"/>
      <c r="B4688" s="8"/>
      <c r="C4688" s="8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9"/>
      <c r="AD4688" s="9"/>
      <c r="AE4688" s="9"/>
      <c r="AF4688" s="10"/>
      <c r="AG4688" s="11"/>
      <c r="AH4688" s="7"/>
      <c r="AI4688" s="7"/>
    </row>
    <row r="4689" spans="1:35" x14ac:dyDescent="0.2">
      <c r="A4689" s="7"/>
      <c r="B4689" s="8"/>
      <c r="C4689" s="8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9"/>
      <c r="AD4689" s="9"/>
      <c r="AE4689" s="9"/>
      <c r="AF4689" s="10"/>
      <c r="AG4689" s="11"/>
      <c r="AH4689" s="7"/>
      <c r="AI4689" s="7"/>
    </row>
    <row r="4690" spans="1:35" x14ac:dyDescent="0.2">
      <c r="A4690" s="7"/>
      <c r="B4690" s="8"/>
      <c r="C4690" s="8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9"/>
      <c r="AD4690" s="9"/>
      <c r="AE4690" s="9"/>
      <c r="AF4690" s="10"/>
      <c r="AG4690" s="11"/>
      <c r="AH4690" s="7"/>
      <c r="AI4690" s="7"/>
    </row>
    <row r="4691" spans="1:35" x14ac:dyDescent="0.2">
      <c r="A4691" s="7"/>
      <c r="B4691" s="8"/>
      <c r="C4691" s="8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9"/>
      <c r="AD4691" s="9"/>
      <c r="AE4691" s="9"/>
      <c r="AF4691" s="10"/>
      <c r="AG4691" s="11"/>
      <c r="AH4691" s="7"/>
      <c r="AI4691" s="7"/>
    </row>
    <row r="4692" spans="1:35" x14ac:dyDescent="0.2">
      <c r="A4692" s="7"/>
      <c r="B4692" s="8"/>
      <c r="C4692" s="8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9"/>
      <c r="AD4692" s="9"/>
      <c r="AE4692" s="9"/>
      <c r="AF4692" s="10"/>
      <c r="AG4692" s="11"/>
      <c r="AH4692" s="7"/>
      <c r="AI4692" s="7"/>
    </row>
    <row r="4693" spans="1:35" x14ac:dyDescent="0.2">
      <c r="A4693" s="7"/>
      <c r="B4693" s="8"/>
      <c r="C4693" s="8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9"/>
      <c r="AD4693" s="9"/>
      <c r="AE4693" s="9"/>
      <c r="AF4693" s="10"/>
      <c r="AG4693" s="11"/>
      <c r="AH4693" s="7"/>
      <c r="AI4693" s="7"/>
    </row>
    <row r="4694" spans="1:35" x14ac:dyDescent="0.2">
      <c r="A4694" s="7"/>
      <c r="B4694" s="8"/>
      <c r="C4694" s="8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9"/>
      <c r="AD4694" s="9"/>
      <c r="AE4694" s="9"/>
      <c r="AF4694" s="10"/>
      <c r="AG4694" s="11"/>
      <c r="AH4694" s="7"/>
      <c r="AI4694" s="7"/>
    </row>
    <row r="4695" spans="1:35" x14ac:dyDescent="0.2">
      <c r="A4695" s="7"/>
      <c r="B4695" s="8"/>
      <c r="C4695" s="8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9"/>
      <c r="AD4695" s="9"/>
      <c r="AE4695" s="9"/>
      <c r="AF4695" s="10"/>
      <c r="AG4695" s="11"/>
      <c r="AH4695" s="7"/>
      <c r="AI4695" s="7"/>
    </row>
    <row r="4696" spans="1:35" x14ac:dyDescent="0.2">
      <c r="A4696" s="7"/>
      <c r="B4696" s="8"/>
      <c r="C4696" s="8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9"/>
      <c r="AD4696" s="9"/>
      <c r="AE4696" s="9"/>
      <c r="AF4696" s="10"/>
      <c r="AG4696" s="11"/>
      <c r="AH4696" s="7"/>
      <c r="AI4696" s="7"/>
    </row>
    <row r="4697" spans="1:35" x14ac:dyDescent="0.2">
      <c r="A4697" s="7"/>
      <c r="B4697" s="8"/>
      <c r="C4697" s="8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9"/>
      <c r="AD4697" s="9"/>
      <c r="AE4697" s="9"/>
      <c r="AF4697" s="10"/>
      <c r="AG4697" s="11"/>
      <c r="AH4697" s="7"/>
      <c r="AI4697" s="7"/>
    </row>
    <row r="4698" spans="1:35" x14ac:dyDescent="0.2">
      <c r="A4698" s="7"/>
      <c r="B4698" s="8"/>
      <c r="C4698" s="8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9"/>
      <c r="AD4698" s="9"/>
      <c r="AE4698" s="9"/>
      <c r="AF4698" s="10"/>
      <c r="AG4698" s="11"/>
      <c r="AH4698" s="7"/>
      <c r="AI4698" s="7"/>
    </row>
    <row r="4699" spans="1:35" x14ac:dyDescent="0.2">
      <c r="A4699" s="7"/>
      <c r="B4699" s="8"/>
      <c r="C4699" s="8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9"/>
      <c r="AD4699" s="9"/>
      <c r="AE4699" s="9"/>
      <c r="AF4699" s="10"/>
      <c r="AG4699" s="11"/>
      <c r="AH4699" s="7"/>
      <c r="AI4699" s="7"/>
    </row>
    <row r="4700" spans="1:35" x14ac:dyDescent="0.2">
      <c r="A4700" s="7"/>
      <c r="B4700" s="8"/>
      <c r="C4700" s="8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9"/>
      <c r="AD4700" s="9"/>
      <c r="AE4700" s="9"/>
      <c r="AF4700" s="10"/>
      <c r="AG4700" s="11"/>
      <c r="AH4700" s="7"/>
      <c r="AI4700" s="7"/>
    </row>
    <row r="4701" spans="1:35" x14ac:dyDescent="0.2">
      <c r="A4701" s="7"/>
      <c r="B4701" s="8"/>
      <c r="C4701" s="8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9"/>
      <c r="AD4701" s="9"/>
      <c r="AE4701" s="9"/>
      <c r="AF4701" s="10"/>
      <c r="AG4701" s="11"/>
      <c r="AH4701" s="7"/>
      <c r="AI4701" s="7"/>
    </row>
    <row r="4702" spans="1:35" x14ac:dyDescent="0.2">
      <c r="A4702" s="7"/>
      <c r="B4702" s="8"/>
      <c r="C4702" s="8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9"/>
      <c r="AD4702" s="9"/>
      <c r="AE4702" s="9"/>
      <c r="AF4702" s="10"/>
      <c r="AG4702" s="11"/>
      <c r="AH4702" s="7"/>
      <c r="AI4702" s="7"/>
    </row>
    <row r="4703" spans="1:35" x14ac:dyDescent="0.2">
      <c r="A4703" s="7"/>
      <c r="B4703" s="8"/>
      <c r="C4703" s="8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9"/>
      <c r="AD4703" s="9"/>
      <c r="AE4703" s="9"/>
      <c r="AF4703" s="10"/>
      <c r="AG4703" s="11"/>
      <c r="AH4703" s="7"/>
      <c r="AI4703" s="7"/>
    </row>
    <row r="4704" spans="1:35" x14ac:dyDescent="0.2">
      <c r="A4704" s="7"/>
      <c r="B4704" s="8"/>
      <c r="C4704" s="8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9"/>
      <c r="AD4704" s="9"/>
      <c r="AE4704" s="9"/>
      <c r="AF4704" s="10"/>
      <c r="AG4704" s="11"/>
      <c r="AH4704" s="7"/>
      <c r="AI4704" s="7"/>
    </row>
    <row r="4705" spans="1:35" x14ac:dyDescent="0.2">
      <c r="A4705" s="7"/>
      <c r="B4705" s="8"/>
      <c r="C4705" s="8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9"/>
      <c r="AD4705" s="9"/>
      <c r="AE4705" s="9"/>
      <c r="AF4705" s="10"/>
      <c r="AG4705" s="11"/>
      <c r="AH4705" s="7"/>
      <c r="AI4705" s="7"/>
    </row>
    <row r="4706" spans="1:35" x14ac:dyDescent="0.2">
      <c r="A4706" s="7"/>
      <c r="B4706" s="8"/>
      <c r="C4706" s="8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9"/>
      <c r="AD4706" s="9"/>
      <c r="AE4706" s="9"/>
      <c r="AF4706" s="10"/>
      <c r="AG4706" s="11"/>
      <c r="AH4706" s="7"/>
      <c r="AI4706" s="7"/>
    </row>
    <row r="4707" spans="1:35" x14ac:dyDescent="0.2">
      <c r="A4707" s="7"/>
      <c r="B4707" s="8"/>
      <c r="C4707" s="8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9"/>
      <c r="AD4707" s="9"/>
      <c r="AE4707" s="9"/>
      <c r="AF4707" s="10"/>
      <c r="AG4707" s="11"/>
      <c r="AH4707" s="7"/>
      <c r="AI4707" s="7"/>
    </row>
    <row r="4708" spans="1:35" x14ac:dyDescent="0.2">
      <c r="A4708" s="7"/>
      <c r="B4708" s="8"/>
      <c r="C4708" s="8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9"/>
      <c r="AD4708" s="9"/>
      <c r="AE4708" s="9"/>
      <c r="AF4708" s="10"/>
      <c r="AG4708" s="11"/>
      <c r="AH4708" s="7"/>
      <c r="AI4708" s="7"/>
    </row>
    <row r="4709" spans="1:35" x14ac:dyDescent="0.2">
      <c r="A4709" s="7"/>
      <c r="B4709" s="8"/>
      <c r="C4709" s="8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9"/>
      <c r="AD4709" s="9"/>
      <c r="AE4709" s="9"/>
      <c r="AF4709" s="10"/>
      <c r="AG4709" s="11"/>
      <c r="AH4709" s="7"/>
      <c r="AI4709" s="7"/>
    </row>
    <row r="4710" spans="1:35" x14ac:dyDescent="0.2">
      <c r="A4710" s="7"/>
      <c r="B4710" s="8"/>
      <c r="C4710" s="8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9"/>
      <c r="AD4710" s="9"/>
      <c r="AE4710" s="9"/>
      <c r="AF4710" s="10"/>
      <c r="AG4710" s="11"/>
      <c r="AH4710" s="7"/>
      <c r="AI4710" s="7"/>
    </row>
    <row r="4711" spans="1:35" x14ac:dyDescent="0.2">
      <c r="A4711" s="7"/>
      <c r="B4711" s="8"/>
      <c r="C4711" s="8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9"/>
      <c r="AD4711" s="9"/>
      <c r="AE4711" s="9"/>
      <c r="AF4711" s="10"/>
      <c r="AG4711" s="11"/>
      <c r="AH4711" s="7"/>
      <c r="AI4711" s="7"/>
    </row>
    <row r="4712" spans="1:35" x14ac:dyDescent="0.2">
      <c r="A4712" s="7"/>
      <c r="B4712" s="8"/>
      <c r="C4712" s="8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9"/>
      <c r="AD4712" s="9"/>
      <c r="AE4712" s="9"/>
      <c r="AF4712" s="10"/>
      <c r="AG4712" s="11"/>
      <c r="AH4712" s="7"/>
      <c r="AI4712" s="7"/>
    </row>
    <row r="4713" spans="1:35" x14ac:dyDescent="0.2">
      <c r="A4713" s="7"/>
      <c r="B4713" s="8"/>
      <c r="C4713" s="8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9"/>
      <c r="AD4713" s="9"/>
      <c r="AE4713" s="9"/>
      <c r="AF4713" s="10"/>
      <c r="AG4713" s="11"/>
      <c r="AH4713" s="7"/>
      <c r="AI4713" s="7"/>
    </row>
    <row r="4714" spans="1:35" x14ac:dyDescent="0.2">
      <c r="A4714" s="7"/>
      <c r="B4714" s="8"/>
      <c r="C4714" s="8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9"/>
      <c r="AD4714" s="9"/>
      <c r="AE4714" s="9"/>
      <c r="AF4714" s="10"/>
      <c r="AG4714" s="11"/>
      <c r="AH4714" s="7"/>
      <c r="AI4714" s="7"/>
    </row>
    <row r="4715" spans="1:35" x14ac:dyDescent="0.2">
      <c r="A4715" s="7"/>
      <c r="B4715" s="8"/>
      <c r="C4715" s="8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9"/>
      <c r="AD4715" s="9"/>
      <c r="AE4715" s="9"/>
      <c r="AF4715" s="10"/>
      <c r="AG4715" s="11"/>
      <c r="AH4715" s="7"/>
      <c r="AI4715" s="7"/>
    </row>
    <row r="4716" spans="1:35" x14ac:dyDescent="0.2">
      <c r="A4716" s="7"/>
      <c r="B4716" s="8"/>
      <c r="C4716" s="8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9"/>
      <c r="AD4716" s="9"/>
      <c r="AE4716" s="9"/>
      <c r="AF4716" s="10"/>
      <c r="AG4716" s="11"/>
      <c r="AH4716" s="7"/>
      <c r="AI4716" s="7"/>
    </row>
    <row r="4717" spans="1:35" x14ac:dyDescent="0.2">
      <c r="A4717" s="7"/>
      <c r="B4717" s="8"/>
      <c r="C4717" s="8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9"/>
      <c r="AD4717" s="9"/>
      <c r="AE4717" s="9"/>
      <c r="AF4717" s="10"/>
      <c r="AG4717" s="11"/>
      <c r="AH4717" s="7"/>
      <c r="AI4717" s="7"/>
    </row>
    <row r="4718" spans="1:35" x14ac:dyDescent="0.2">
      <c r="A4718" s="7"/>
      <c r="B4718" s="8"/>
      <c r="C4718" s="8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9"/>
      <c r="AD4718" s="9"/>
      <c r="AE4718" s="9"/>
      <c r="AF4718" s="10"/>
      <c r="AG4718" s="11"/>
      <c r="AH4718" s="7"/>
      <c r="AI4718" s="7"/>
    </row>
    <row r="4719" spans="1:35" x14ac:dyDescent="0.2">
      <c r="A4719" s="7"/>
      <c r="B4719" s="8"/>
      <c r="C4719" s="8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9"/>
      <c r="AD4719" s="9"/>
      <c r="AE4719" s="9"/>
      <c r="AF4719" s="10"/>
      <c r="AG4719" s="11"/>
      <c r="AH4719" s="7"/>
      <c r="AI4719" s="7"/>
    </row>
    <row r="4720" spans="1:35" x14ac:dyDescent="0.2">
      <c r="A4720" s="7"/>
      <c r="B4720" s="8"/>
      <c r="C4720" s="8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9"/>
      <c r="AD4720" s="9"/>
      <c r="AE4720" s="9"/>
      <c r="AF4720" s="10"/>
      <c r="AG4720" s="11"/>
      <c r="AH4720" s="7"/>
      <c r="AI4720" s="7"/>
    </row>
    <row r="4721" spans="1:35" x14ac:dyDescent="0.2">
      <c r="A4721" s="7"/>
      <c r="B4721" s="8"/>
      <c r="C4721" s="8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9"/>
      <c r="AD4721" s="9"/>
      <c r="AE4721" s="9"/>
      <c r="AF4721" s="10"/>
      <c r="AG4721" s="11"/>
      <c r="AH4721" s="7"/>
      <c r="AI4721" s="7"/>
    </row>
    <row r="4722" spans="1:35" x14ac:dyDescent="0.2">
      <c r="A4722" s="7"/>
      <c r="B4722" s="8"/>
      <c r="C4722" s="8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9"/>
      <c r="AD4722" s="9"/>
      <c r="AE4722" s="9"/>
      <c r="AF4722" s="10"/>
      <c r="AG4722" s="11"/>
      <c r="AH4722" s="7"/>
      <c r="AI4722" s="7"/>
    </row>
    <row r="4723" spans="1:35" x14ac:dyDescent="0.2">
      <c r="A4723" s="7"/>
      <c r="B4723" s="8"/>
      <c r="C4723" s="8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9"/>
      <c r="AD4723" s="9"/>
      <c r="AE4723" s="9"/>
      <c r="AF4723" s="10"/>
      <c r="AG4723" s="11"/>
      <c r="AH4723" s="7"/>
      <c r="AI4723" s="7"/>
    </row>
    <row r="4724" spans="1:35" x14ac:dyDescent="0.2">
      <c r="A4724" s="7"/>
      <c r="B4724" s="8"/>
      <c r="C4724" s="8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9"/>
      <c r="AD4724" s="9"/>
      <c r="AE4724" s="9"/>
      <c r="AF4724" s="10"/>
      <c r="AG4724" s="11"/>
      <c r="AH4724" s="7"/>
      <c r="AI4724" s="7"/>
    </row>
    <row r="4725" spans="1:35" x14ac:dyDescent="0.2">
      <c r="A4725" s="7"/>
      <c r="B4725" s="8"/>
      <c r="C4725" s="8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9"/>
      <c r="AD4725" s="9"/>
      <c r="AE4725" s="9"/>
      <c r="AF4725" s="10"/>
      <c r="AG4725" s="11"/>
      <c r="AH4725" s="7"/>
      <c r="AI4725" s="7"/>
    </row>
    <row r="4726" spans="1:35" x14ac:dyDescent="0.2">
      <c r="A4726" s="7"/>
      <c r="B4726" s="8"/>
      <c r="C4726" s="8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9"/>
      <c r="AD4726" s="9"/>
      <c r="AE4726" s="9"/>
      <c r="AF4726" s="10"/>
      <c r="AG4726" s="11"/>
      <c r="AH4726" s="7"/>
      <c r="AI4726" s="7"/>
    </row>
    <row r="4727" spans="1:35" x14ac:dyDescent="0.2">
      <c r="A4727" s="7"/>
      <c r="B4727" s="8"/>
      <c r="C4727" s="8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9"/>
      <c r="AD4727" s="9"/>
      <c r="AE4727" s="9"/>
      <c r="AF4727" s="10"/>
      <c r="AG4727" s="11"/>
      <c r="AH4727" s="7"/>
      <c r="AI4727" s="7"/>
    </row>
    <row r="4728" spans="1:35" x14ac:dyDescent="0.2">
      <c r="A4728" s="7"/>
      <c r="B4728" s="8"/>
      <c r="C4728" s="8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9"/>
      <c r="AD4728" s="9"/>
      <c r="AE4728" s="9"/>
      <c r="AF4728" s="10"/>
      <c r="AG4728" s="11"/>
      <c r="AH4728" s="7"/>
      <c r="AI4728" s="7"/>
    </row>
    <row r="4729" spans="1:35" x14ac:dyDescent="0.2">
      <c r="A4729" s="7"/>
      <c r="B4729" s="8"/>
      <c r="C4729" s="8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9"/>
      <c r="AD4729" s="9"/>
      <c r="AE4729" s="9"/>
      <c r="AF4729" s="10"/>
      <c r="AG4729" s="11"/>
      <c r="AH4729" s="7"/>
      <c r="AI4729" s="7"/>
    </row>
    <row r="4730" spans="1:35" x14ac:dyDescent="0.2">
      <c r="A4730" s="7"/>
      <c r="B4730" s="8"/>
      <c r="C4730" s="8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9"/>
      <c r="AD4730" s="9"/>
      <c r="AE4730" s="9"/>
      <c r="AF4730" s="10"/>
      <c r="AG4730" s="11"/>
      <c r="AH4730" s="7"/>
      <c r="AI4730" s="7"/>
    </row>
    <row r="4731" spans="1:35" x14ac:dyDescent="0.2">
      <c r="A4731" s="7"/>
      <c r="B4731" s="8"/>
      <c r="C4731" s="8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9"/>
      <c r="AD4731" s="9"/>
      <c r="AE4731" s="9"/>
      <c r="AF4731" s="10"/>
      <c r="AG4731" s="11"/>
      <c r="AH4731" s="7"/>
      <c r="AI4731" s="7"/>
    </row>
    <row r="4732" spans="1:35" x14ac:dyDescent="0.2">
      <c r="A4732" s="7"/>
      <c r="B4732" s="8"/>
      <c r="C4732" s="8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9"/>
      <c r="AD4732" s="9"/>
      <c r="AE4732" s="9"/>
      <c r="AF4732" s="10"/>
      <c r="AG4732" s="11"/>
      <c r="AH4732" s="7"/>
      <c r="AI4732" s="7"/>
    </row>
    <row r="4733" spans="1:35" x14ac:dyDescent="0.2">
      <c r="A4733" s="7"/>
      <c r="B4733" s="8"/>
      <c r="C4733" s="8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9"/>
      <c r="AD4733" s="9"/>
      <c r="AE4733" s="9"/>
      <c r="AF4733" s="10"/>
      <c r="AG4733" s="11"/>
      <c r="AH4733" s="7"/>
      <c r="AI4733" s="7"/>
    </row>
    <row r="4734" spans="1:35" x14ac:dyDescent="0.2">
      <c r="A4734" s="7"/>
      <c r="B4734" s="8"/>
      <c r="C4734" s="8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9"/>
      <c r="AD4734" s="9"/>
      <c r="AE4734" s="9"/>
      <c r="AF4734" s="10"/>
      <c r="AG4734" s="11"/>
      <c r="AH4734" s="7"/>
      <c r="AI4734" s="7"/>
    </row>
    <row r="4735" spans="1:35" x14ac:dyDescent="0.2">
      <c r="A4735" s="7"/>
      <c r="B4735" s="8"/>
      <c r="C4735" s="8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9"/>
      <c r="AD4735" s="9"/>
      <c r="AE4735" s="9"/>
      <c r="AF4735" s="10"/>
      <c r="AG4735" s="11"/>
      <c r="AH4735" s="7"/>
      <c r="AI4735" s="7"/>
    </row>
    <row r="4736" spans="1:35" x14ac:dyDescent="0.2">
      <c r="A4736" s="7"/>
      <c r="B4736" s="8"/>
      <c r="C4736" s="8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9"/>
      <c r="AD4736" s="9"/>
      <c r="AE4736" s="9"/>
      <c r="AF4736" s="10"/>
      <c r="AG4736" s="11"/>
      <c r="AH4736" s="7"/>
      <c r="AI4736" s="7"/>
    </row>
    <row r="4737" spans="1:35" x14ac:dyDescent="0.2">
      <c r="A4737" s="7"/>
      <c r="B4737" s="8"/>
      <c r="C4737" s="8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9"/>
      <c r="AD4737" s="9"/>
      <c r="AE4737" s="9"/>
      <c r="AF4737" s="10"/>
      <c r="AG4737" s="11"/>
      <c r="AH4737" s="7"/>
      <c r="AI4737" s="7"/>
    </row>
    <row r="4738" spans="1:35" x14ac:dyDescent="0.2">
      <c r="A4738" s="7"/>
      <c r="B4738" s="8"/>
      <c r="C4738" s="8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9"/>
      <c r="AD4738" s="9"/>
      <c r="AE4738" s="9"/>
      <c r="AF4738" s="10"/>
      <c r="AG4738" s="11"/>
      <c r="AH4738" s="7"/>
      <c r="AI4738" s="7"/>
    </row>
    <row r="4739" spans="1:35" x14ac:dyDescent="0.2">
      <c r="A4739" s="7"/>
      <c r="B4739" s="8"/>
      <c r="C4739" s="8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9"/>
      <c r="AD4739" s="9"/>
      <c r="AE4739" s="9"/>
      <c r="AF4739" s="10"/>
      <c r="AG4739" s="11"/>
      <c r="AH4739" s="7"/>
      <c r="AI4739" s="7"/>
    </row>
    <row r="4740" spans="1:35" x14ac:dyDescent="0.2">
      <c r="A4740" s="7"/>
      <c r="B4740" s="8"/>
      <c r="C4740" s="8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9"/>
      <c r="AD4740" s="9"/>
      <c r="AE4740" s="9"/>
      <c r="AF4740" s="10"/>
      <c r="AG4740" s="11"/>
      <c r="AH4740" s="7"/>
      <c r="AI4740" s="7"/>
    </row>
    <row r="4741" spans="1:35" x14ac:dyDescent="0.2">
      <c r="A4741" s="7"/>
      <c r="B4741" s="8"/>
      <c r="C4741" s="8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9"/>
      <c r="AD4741" s="9"/>
      <c r="AE4741" s="9"/>
      <c r="AF4741" s="10"/>
      <c r="AG4741" s="11"/>
      <c r="AH4741" s="7"/>
      <c r="AI4741" s="7"/>
    </row>
    <row r="4742" spans="1:35" x14ac:dyDescent="0.2">
      <c r="A4742" s="7"/>
      <c r="B4742" s="8"/>
      <c r="C4742" s="8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9"/>
      <c r="AD4742" s="9"/>
      <c r="AE4742" s="9"/>
      <c r="AF4742" s="10"/>
      <c r="AG4742" s="11"/>
      <c r="AH4742" s="7"/>
      <c r="AI4742" s="7"/>
    </row>
    <row r="4743" spans="1:35" x14ac:dyDescent="0.2">
      <c r="A4743" s="7"/>
      <c r="B4743" s="8"/>
      <c r="C4743" s="8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9"/>
      <c r="AD4743" s="9"/>
      <c r="AE4743" s="9"/>
      <c r="AF4743" s="10"/>
      <c r="AG4743" s="11"/>
      <c r="AH4743" s="7"/>
      <c r="AI4743" s="7"/>
    </row>
    <row r="4744" spans="1:35" x14ac:dyDescent="0.2">
      <c r="A4744" s="7"/>
      <c r="B4744" s="8"/>
      <c r="C4744" s="8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9"/>
      <c r="AD4744" s="9"/>
      <c r="AE4744" s="9"/>
      <c r="AF4744" s="10"/>
      <c r="AG4744" s="11"/>
      <c r="AH4744" s="7"/>
      <c r="AI4744" s="7"/>
    </row>
    <row r="4745" spans="1:35" x14ac:dyDescent="0.2">
      <c r="A4745" s="7"/>
      <c r="B4745" s="8"/>
      <c r="C4745" s="8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9"/>
      <c r="AD4745" s="9"/>
      <c r="AE4745" s="9"/>
      <c r="AF4745" s="10"/>
      <c r="AG4745" s="11"/>
      <c r="AH4745" s="7"/>
      <c r="AI4745" s="7"/>
    </row>
    <row r="4746" spans="1:35" x14ac:dyDescent="0.2">
      <c r="A4746" s="7"/>
      <c r="B4746" s="8"/>
      <c r="C4746" s="8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9"/>
      <c r="AD4746" s="9"/>
      <c r="AE4746" s="9"/>
      <c r="AF4746" s="10"/>
      <c r="AG4746" s="11"/>
      <c r="AH4746" s="7"/>
      <c r="AI4746" s="7"/>
    </row>
    <row r="4747" spans="1:35" x14ac:dyDescent="0.2">
      <c r="A4747" s="7"/>
      <c r="B4747" s="8"/>
      <c r="C4747" s="8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9"/>
      <c r="AD4747" s="9"/>
      <c r="AE4747" s="9"/>
      <c r="AF4747" s="10"/>
      <c r="AG4747" s="11"/>
      <c r="AH4747" s="7"/>
      <c r="AI4747" s="7"/>
    </row>
    <row r="4748" spans="1:35" x14ac:dyDescent="0.2">
      <c r="A4748" s="7"/>
      <c r="B4748" s="8"/>
      <c r="C4748" s="8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9"/>
      <c r="AD4748" s="9"/>
      <c r="AE4748" s="9"/>
      <c r="AF4748" s="10"/>
      <c r="AG4748" s="11"/>
      <c r="AH4748" s="7"/>
      <c r="AI4748" s="7"/>
    </row>
    <row r="4749" spans="1:35" x14ac:dyDescent="0.2">
      <c r="A4749" s="7"/>
      <c r="B4749" s="8"/>
      <c r="C4749" s="8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9"/>
      <c r="AD4749" s="9"/>
      <c r="AE4749" s="9"/>
      <c r="AF4749" s="10"/>
      <c r="AG4749" s="11"/>
      <c r="AH4749" s="7"/>
      <c r="AI4749" s="7"/>
    </row>
    <row r="4750" spans="1:35" x14ac:dyDescent="0.2">
      <c r="A4750" s="7"/>
      <c r="B4750" s="8"/>
      <c r="C4750" s="8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9"/>
      <c r="AD4750" s="9"/>
      <c r="AE4750" s="9"/>
      <c r="AF4750" s="10"/>
      <c r="AG4750" s="11"/>
      <c r="AH4750" s="7"/>
      <c r="AI4750" s="7"/>
    </row>
    <row r="4751" spans="1:35" x14ac:dyDescent="0.2">
      <c r="A4751" s="7"/>
      <c r="B4751" s="8"/>
      <c r="C4751" s="8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9"/>
      <c r="AD4751" s="9"/>
      <c r="AE4751" s="9"/>
      <c r="AF4751" s="10"/>
      <c r="AG4751" s="11"/>
      <c r="AH4751" s="7"/>
      <c r="AI4751" s="7"/>
    </row>
    <row r="4752" spans="1:35" x14ac:dyDescent="0.2">
      <c r="A4752" s="7"/>
      <c r="B4752" s="8"/>
      <c r="C4752" s="8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9"/>
      <c r="AD4752" s="9"/>
      <c r="AE4752" s="9"/>
      <c r="AF4752" s="10"/>
      <c r="AG4752" s="11"/>
      <c r="AH4752" s="7"/>
      <c r="AI4752" s="7"/>
    </row>
    <row r="4753" spans="1:35" x14ac:dyDescent="0.2">
      <c r="A4753" s="7"/>
      <c r="B4753" s="8"/>
      <c r="C4753" s="8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9"/>
      <c r="AD4753" s="9"/>
      <c r="AE4753" s="9"/>
      <c r="AF4753" s="10"/>
      <c r="AG4753" s="11"/>
      <c r="AH4753" s="7"/>
      <c r="AI4753" s="7"/>
    </row>
    <row r="4754" spans="1:35" x14ac:dyDescent="0.2">
      <c r="A4754" s="7"/>
      <c r="B4754" s="8"/>
      <c r="C4754" s="8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9"/>
      <c r="AD4754" s="9"/>
      <c r="AE4754" s="9"/>
      <c r="AF4754" s="10"/>
      <c r="AG4754" s="11"/>
      <c r="AH4754" s="7"/>
      <c r="AI4754" s="7"/>
    </row>
    <row r="4755" spans="1:35" x14ac:dyDescent="0.2">
      <c r="A4755" s="7"/>
      <c r="B4755" s="8"/>
      <c r="C4755" s="8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9"/>
      <c r="AD4755" s="9"/>
      <c r="AE4755" s="9"/>
      <c r="AF4755" s="10"/>
      <c r="AG4755" s="11"/>
      <c r="AH4755" s="7"/>
      <c r="AI4755" s="7"/>
    </row>
    <row r="4756" spans="1:35" x14ac:dyDescent="0.2">
      <c r="A4756" s="7"/>
      <c r="B4756" s="8"/>
      <c r="C4756" s="8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9"/>
      <c r="AD4756" s="9"/>
      <c r="AE4756" s="9"/>
      <c r="AF4756" s="10"/>
      <c r="AG4756" s="11"/>
      <c r="AH4756" s="7"/>
      <c r="AI4756" s="7"/>
    </row>
    <row r="4757" spans="1:35" x14ac:dyDescent="0.2">
      <c r="A4757" s="7"/>
      <c r="B4757" s="8"/>
      <c r="C4757" s="8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9"/>
      <c r="AD4757" s="9"/>
      <c r="AE4757" s="9"/>
      <c r="AF4757" s="10"/>
      <c r="AG4757" s="11"/>
      <c r="AH4757" s="7"/>
      <c r="AI4757" s="7"/>
    </row>
    <row r="4758" spans="1:35" x14ac:dyDescent="0.2">
      <c r="A4758" s="7"/>
      <c r="B4758" s="8"/>
      <c r="C4758" s="8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9"/>
      <c r="AD4758" s="9"/>
      <c r="AE4758" s="9"/>
      <c r="AF4758" s="10"/>
      <c r="AG4758" s="11"/>
      <c r="AH4758" s="7"/>
      <c r="AI4758" s="7"/>
    </row>
    <row r="4759" spans="1:35" x14ac:dyDescent="0.2">
      <c r="A4759" s="7"/>
      <c r="B4759" s="8"/>
      <c r="C4759" s="8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9"/>
      <c r="AD4759" s="9"/>
      <c r="AE4759" s="9"/>
      <c r="AF4759" s="10"/>
      <c r="AG4759" s="11"/>
      <c r="AH4759" s="7"/>
      <c r="AI4759" s="7"/>
    </row>
    <row r="4760" spans="1:35" x14ac:dyDescent="0.2">
      <c r="A4760" s="7"/>
      <c r="B4760" s="8"/>
      <c r="C4760" s="8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9"/>
      <c r="AD4760" s="9"/>
      <c r="AE4760" s="9"/>
      <c r="AF4760" s="10"/>
      <c r="AG4760" s="11"/>
      <c r="AH4760" s="7"/>
      <c r="AI4760" s="7"/>
    </row>
    <row r="4761" spans="1:35" x14ac:dyDescent="0.2">
      <c r="A4761" s="7"/>
      <c r="B4761" s="8"/>
      <c r="C4761" s="8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9"/>
      <c r="AD4761" s="9"/>
      <c r="AE4761" s="9"/>
      <c r="AF4761" s="10"/>
      <c r="AG4761" s="11"/>
      <c r="AH4761" s="7"/>
      <c r="AI4761" s="7"/>
    </row>
    <row r="4762" spans="1:35" x14ac:dyDescent="0.2">
      <c r="A4762" s="7"/>
      <c r="B4762" s="8"/>
      <c r="C4762" s="8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9"/>
      <c r="AD4762" s="9"/>
      <c r="AE4762" s="9"/>
      <c r="AF4762" s="10"/>
      <c r="AG4762" s="11"/>
      <c r="AH4762" s="7"/>
      <c r="AI4762" s="7"/>
    </row>
    <row r="4763" spans="1:35" x14ac:dyDescent="0.2">
      <c r="A4763" s="7"/>
      <c r="B4763" s="8"/>
      <c r="C4763" s="8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9"/>
      <c r="AD4763" s="9"/>
      <c r="AE4763" s="9"/>
      <c r="AF4763" s="10"/>
      <c r="AG4763" s="11"/>
      <c r="AH4763" s="7"/>
      <c r="AI4763" s="7"/>
    </row>
    <row r="4764" spans="1:35" x14ac:dyDescent="0.2">
      <c r="A4764" s="7"/>
      <c r="B4764" s="8"/>
      <c r="C4764" s="8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9"/>
      <c r="AD4764" s="9"/>
      <c r="AE4764" s="9"/>
      <c r="AF4764" s="10"/>
      <c r="AG4764" s="11"/>
      <c r="AH4764" s="7"/>
      <c r="AI4764" s="7"/>
    </row>
    <row r="4765" spans="1:35" x14ac:dyDescent="0.2">
      <c r="A4765" s="7"/>
      <c r="B4765" s="8"/>
      <c r="C4765" s="8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9"/>
      <c r="AD4765" s="9"/>
      <c r="AE4765" s="9"/>
      <c r="AF4765" s="10"/>
      <c r="AG4765" s="11"/>
      <c r="AH4765" s="7"/>
      <c r="AI4765" s="7"/>
    </row>
    <row r="4766" spans="1:35" x14ac:dyDescent="0.2">
      <c r="A4766" s="7"/>
      <c r="B4766" s="8"/>
      <c r="C4766" s="8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9"/>
      <c r="AD4766" s="9"/>
      <c r="AE4766" s="9"/>
      <c r="AF4766" s="10"/>
      <c r="AG4766" s="11"/>
      <c r="AH4766" s="7"/>
      <c r="AI4766" s="7"/>
    </row>
    <row r="4767" spans="1:35" x14ac:dyDescent="0.2">
      <c r="A4767" s="7"/>
      <c r="B4767" s="8"/>
      <c r="C4767" s="8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9"/>
      <c r="AD4767" s="9"/>
      <c r="AE4767" s="9"/>
      <c r="AF4767" s="10"/>
      <c r="AG4767" s="11"/>
      <c r="AH4767" s="7"/>
      <c r="AI4767" s="7"/>
    </row>
    <row r="4768" spans="1:35" x14ac:dyDescent="0.2">
      <c r="A4768" s="7"/>
      <c r="B4768" s="8"/>
      <c r="C4768" s="8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9"/>
      <c r="AD4768" s="9"/>
      <c r="AE4768" s="9"/>
      <c r="AF4768" s="10"/>
      <c r="AG4768" s="11"/>
      <c r="AH4768" s="7"/>
      <c r="AI4768" s="7"/>
    </row>
    <row r="4769" spans="1:35" x14ac:dyDescent="0.2">
      <c r="A4769" s="7"/>
      <c r="B4769" s="8"/>
      <c r="C4769" s="8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9"/>
      <c r="AD4769" s="9"/>
      <c r="AE4769" s="9"/>
      <c r="AF4769" s="10"/>
      <c r="AG4769" s="11"/>
      <c r="AH4769" s="7"/>
      <c r="AI4769" s="7"/>
    </row>
    <row r="4770" spans="1:35" x14ac:dyDescent="0.2">
      <c r="A4770" s="7"/>
      <c r="B4770" s="8"/>
      <c r="C4770" s="8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9"/>
      <c r="AD4770" s="9"/>
      <c r="AE4770" s="9"/>
      <c r="AF4770" s="10"/>
      <c r="AG4770" s="11"/>
      <c r="AH4770" s="7"/>
      <c r="AI4770" s="7"/>
    </row>
    <row r="4771" spans="1:35" x14ac:dyDescent="0.2">
      <c r="A4771" s="7"/>
      <c r="B4771" s="8"/>
      <c r="C4771" s="8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9"/>
      <c r="AD4771" s="9"/>
      <c r="AE4771" s="9"/>
      <c r="AF4771" s="10"/>
      <c r="AG4771" s="11"/>
      <c r="AH4771" s="7"/>
      <c r="AI4771" s="7"/>
    </row>
    <row r="4772" spans="1:35" x14ac:dyDescent="0.2">
      <c r="A4772" s="7"/>
      <c r="B4772" s="8"/>
      <c r="C4772" s="8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9"/>
      <c r="AD4772" s="9"/>
      <c r="AE4772" s="9"/>
      <c r="AF4772" s="10"/>
      <c r="AG4772" s="11"/>
      <c r="AH4772" s="7"/>
      <c r="AI4772" s="7"/>
    </row>
    <row r="4773" spans="1:35" x14ac:dyDescent="0.2">
      <c r="A4773" s="7"/>
      <c r="B4773" s="8"/>
      <c r="C4773" s="8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9"/>
      <c r="AD4773" s="9"/>
      <c r="AE4773" s="9"/>
      <c r="AF4773" s="10"/>
      <c r="AG4773" s="11"/>
      <c r="AH4773" s="7"/>
      <c r="AI4773" s="7"/>
    </row>
    <row r="4774" spans="1:35" x14ac:dyDescent="0.2">
      <c r="A4774" s="7"/>
      <c r="B4774" s="8"/>
      <c r="C4774" s="8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9"/>
      <c r="AD4774" s="9"/>
      <c r="AE4774" s="9"/>
      <c r="AF4774" s="10"/>
      <c r="AG4774" s="11"/>
      <c r="AH4774" s="7"/>
      <c r="AI4774" s="7"/>
    </row>
    <row r="4775" spans="1:35" x14ac:dyDescent="0.2">
      <c r="A4775" s="7"/>
      <c r="B4775" s="8"/>
      <c r="C4775" s="8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9"/>
      <c r="AD4775" s="9"/>
      <c r="AE4775" s="9"/>
      <c r="AF4775" s="10"/>
      <c r="AG4775" s="11"/>
      <c r="AH4775" s="7"/>
      <c r="AI4775" s="7"/>
    </row>
    <row r="4776" spans="1:35" x14ac:dyDescent="0.2">
      <c r="A4776" s="7"/>
      <c r="B4776" s="8"/>
      <c r="C4776" s="8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9"/>
      <c r="AD4776" s="9"/>
      <c r="AE4776" s="9"/>
      <c r="AF4776" s="10"/>
      <c r="AG4776" s="11"/>
      <c r="AH4776" s="7"/>
      <c r="AI4776" s="7"/>
    </row>
    <row r="4777" spans="1:35" x14ac:dyDescent="0.2">
      <c r="A4777" s="7"/>
      <c r="B4777" s="8"/>
      <c r="C4777" s="8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9"/>
      <c r="AD4777" s="9"/>
      <c r="AE4777" s="9"/>
      <c r="AF4777" s="10"/>
      <c r="AG4777" s="11"/>
      <c r="AH4777" s="7"/>
      <c r="AI4777" s="7"/>
    </row>
    <row r="4778" spans="1:35" x14ac:dyDescent="0.2">
      <c r="A4778" s="7"/>
      <c r="B4778" s="8"/>
      <c r="C4778" s="8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9"/>
      <c r="AD4778" s="9"/>
      <c r="AE4778" s="9"/>
      <c r="AF4778" s="10"/>
      <c r="AG4778" s="11"/>
      <c r="AH4778" s="7"/>
      <c r="AI4778" s="7"/>
    </row>
    <row r="4779" spans="1:35" x14ac:dyDescent="0.2">
      <c r="A4779" s="7"/>
      <c r="B4779" s="8"/>
      <c r="C4779" s="8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9"/>
      <c r="AD4779" s="9"/>
      <c r="AE4779" s="9"/>
      <c r="AF4779" s="10"/>
      <c r="AG4779" s="11"/>
      <c r="AH4779" s="7"/>
      <c r="AI4779" s="7"/>
    </row>
    <row r="4780" spans="1:35" x14ac:dyDescent="0.2">
      <c r="A4780" s="7"/>
      <c r="B4780" s="8"/>
      <c r="C4780" s="8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9"/>
      <c r="AD4780" s="9"/>
      <c r="AE4780" s="9"/>
      <c r="AF4780" s="10"/>
      <c r="AG4780" s="11"/>
      <c r="AH4780" s="7"/>
      <c r="AI4780" s="7"/>
    </row>
    <row r="4781" spans="1:35" x14ac:dyDescent="0.2">
      <c r="A4781" s="7"/>
      <c r="B4781" s="8"/>
      <c r="C4781" s="8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9"/>
      <c r="AD4781" s="9"/>
      <c r="AE4781" s="9"/>
      <c r="AF4781" s="10"/>
      <c r="AG4781" s="11"/>
      <c r="AH4781" s="7"/>
      <c r="AI4781" s="7"/>
    </row>
    <row r="4782" spans="1:35" x14ac:dyDescent="0.2">
      <c r="A4782" s="7"/>
      <c r="B4782" s="8"/>
      <c r="C4782" s="8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9"/>
      <c r="AD4782" s="9"/>
      <c r="AE4782" s="9"/>
      <c r="AF4782" s="10"/>
      <c r="AG4782" s="11"/>
      <c r="AH4782" s="7"/>
      <c r="AI4782" s="7"/>
    </row>
    <row r="4783" spans="1:35" x14ac:dyDescent="0.2">
      <c r="A4783" s="7"/>
      <c r="B4783" s="8"/>
      <c r="C4783" s="8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9"/>
      <c r="AD4783" s="9"/>
      <c r="AE4783" s="9"/>
      <c r="AF4783" s="10"/>
      <c r="AG4783" s="11"/>
      <c r="AH4783" s="7"/>
      <c r="AI4783" s="7"/>
    </row>
    <row r="4784" spans="1:35" x14ac:dyDescent="0.2">
      <c r="A4784" s="7"/>
      <c r="B4784" s="8"/>
      <c r="C4784" s="8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9"/>
      <c r="AD4784" s="9"/>
      <c r="AE4784" s="9"/>
      <c r="AF4784" s="10"/>
      <c r="AG4784" s="11"/>
      <c r="AH4784" s="7"/>
      <c r="AI4784" s="7"/>
    </row>
    <row r="4785" spans="1:35" x14ac:dyDescent="0.2">
      <c r="A4785" s="7"/>
      <c r="B4785" s="8"/>
      <c r="C4785" s="8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9"/>
      <c r="AD4785" s="9"/>
      <c r="AE4785" s="9"/>
      <c r="AF4785" s="10"/>
      <c r="AG4785" s="11"/>
      <c r="AH4785" s="7"/>
      <c r="AI4785" s="7"/>
    </row>
    <row r="4786" spans="1:35" x14ac:dyDescent="0.2">
      <c r="A4786" s="7"/>
      <c r="B4786" s="8"/>
      <c r="C4786" s="8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9"/>
      <c r="AD4786" s="9"/>
      <c r="AE4786" s="9"/>
      <c r="AF4786" s="10"/>
      <c r="AG4786" s="11"/>
      <c r="AH4786" s="7"/>
      <c r="AI4786" s="7"/>
    </row>
    <row r="4787" spans="1:35" x14ac:dyDescent="0.2">
      <c r="A4787" s="7"/>
      <c r="B4787" s="8"/>
      <c r="C4787" s="8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9"/>
      <c r="AD4787" s="9"/>
      <c r="AE4787" s="9"/>
      <c r="AF4787" s="10"/>
      <c r="AG4787" s="11"/>
      <c r="AH4787" s="7"/>
      <c r="AI4787" s="7"/>
    </row>
    <row r="4788" spans="1:35" x14ac:dyDescent="0.2">
      <c r="A4788" s="7"/>
      <c r="B4788" s="8"/>
      <c r="C4788" s="8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9"/>
      <c r="AD4788" s="9"/>
      <c r="AE4788" s="9"/>
      <c r="AF4788" s="10"/>
      <c r="AG4788" s="11"/>
      <c r="AH4788" s="7"/>
      <c r="AI4788" s="7"/>
    </row>
    <row r="4789" spans="1:35" x14ac:dyDescent="0.2">
      <c r="A4789" s="7"/>
      <c r="B4789" s="8"/>
      <c r="C4789" s="8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9"/>
      <c r="AD4789" s="9"/>
      <c r="AE4789" s="9"/>
      <c r="AF4789" s="10"/>
      <c r="AG4789" s="11"/>
      <c r="AH4789" s="7"/>
      <c r="AI4789" s="7"/>
    </row>
    <row r="4790" spans="1:35" x14ac:dyDescent="0.2">
      <c r="A4790" s="7"/>
      <c r="B4790" s="8"/>
      <c r="C4790" s="8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9"/>
      <c r="AD4790" s="9"/>
      <c r="AE4790" s="9"/>
      <c r="AF4790" s="10"/>
      <c r="AG4790" s="11"/>
      <c r="AH4790" s="7"/>
      <c r="AI4790" s="7"/>
    </row>
    <row r="4791" spans="1:35" x14ac:dyDescent="0.2">
      <c r="A4791" s="7"/>
      <c r="B4791" s="8"/>
      <c r="C4791" s="8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9"/>
      <c r="AD4791" s="9"/>
      <c r="AE4791" s="9"/>
      <c r="AF4791" s="10"/>
      <c r="AG4791" s="11"/>
      <c r="AH4791" s="7"/>
      <c r="AI4791" s="7"/>
    </row>
    <row r="4792" spans="1:35" x14ac:dyDescent="0.2">
      <c r="A4792" s="7"/>
      <c r="B4792" s="8"/>
      <c r="C4792" s="8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9"/>
      <c r="AD4792" s="9"/>
      <c r="AE4792" s="9"/>
      <c r="AF4792" s="10"/>
      <c r="AG4792" s="11"/>
      <c r="AH4792" s="7"/>
      <c r="AI4792" s="7"/>
    </row>
    <row r="4793" spans="1:35" x14ac:dyDescent="0.2">
      <c r="A4793" s="7"/>
      <c r="B4793" s="8"/>
      <c r="C4793" s="8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9"/>
      <c r="AD4793" s="9"/>
      <c r="AE4793" s="9"/>
      <c r="AF4793" s="10"/>
      <c r="AG4793" s="11"/>
      <c r="AH4793" s="7"/>
      <c r="AI4793" s="7"/>
    </row>
    <row r="4794" spans="1:35" x14ac:dyDescent="0.2">
      <c r="A4794" s="7"/>
      <c r="B4794" s="8"/>
      <c r="C4794" s="8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9"/>
      <c r="AD4794" s="9"/>
      <c r="AE4794" s="9"/>
      <c r="AF4794" s="10"/>
      <c r="AG4794" s="11"/>
      <c r="AH4794" s="7"/>
      <c r="AI4794" s="7"/>
    </row>
    <row r="4795" spans="1:35" x14ac:dyDescent="0.2">
      <c r="A4795" s="7"/>
      <c r="B4795" s="8"/>
      <c r="C4795" s="8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9"/>
      <c r="AD4795" s="9"/>
      <c r="AE4795" s="9"/>
      <c r="AF4795" s="10"/>
      <c r="AG4795" s="11"/>
      <c r="AH4795" s="7"/>
      <c r="AI4795" s="7"/>
    </row>
    <row r="4796" spans="1:35" x14ac:dyDescent="0.2">
      <c r="A4796" s="7"/>
      <c r="B4796" s="8"/>
      <c r="C4796" s="8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9"/>
      <c r="AD4796" s="9"/>
      <c r="AE4796" s="9"/>
      <c r="AF4796" s="10"/>
      <c r="AG4796" s="11"/>
      <c r="AH4796" s="7"/>
      <c r="AI4796" s="7"/>
    </row>
    <row r="4797" spans="1:35" x14ac:dyDescent="0.2">
      <c r="A4797" s="7"/>
      <c r="B4797" s="8"/>
      <c r="C4797" s="8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9"/>
      <c r="AD4797" s="9"/>
      <c r="AE4797" s="9"/>
      <c r="AF4797" s="10"/>
      <c r="AG4797" s="11"/>
      <c r="AH4797" s="7"/>
      <c r="AI4797" s="7"/>
    </row>
    <row r="4798" spans="1:35" x14ac:dyDescent="0.2">
      <c r="A4798" s="7"/>
      <c r="B4798" s="8"/>
      <c r="C4798" s="8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9"/>
      <c r="AD4798" s="9"/>
      <c r="AE4798" s="9"/>
      <c r="AF4798" s="10"/>
      <c r="AG4798" s="11"/>
      <c r="AH4798" s="7"/>
      <c r="AI4798" s="7"/>
    </row>
    <row r="4799" spans="1:35" x14ac:dyDescent="0.2">
      <c r="A4799" s="7"/>
      <c r="B4799" s="8"/>
      <c r="C4799" s="8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9"/>
      <c r="AD4799" s="9"/>
      <c r="AE4799" s="9"/>
      <c r="AF4799" s="10"/>
      <c r="AG4799" s="11"/>
      <c r="AH4799" s="7"/>
      <c r="AI4799" s="7"/>
    </row>
    <row r="4800" spans="1:35" x14ac:dyDescent="0.2">
      <c r="A4800" s="7"/>
      <c r="B4800" s="8"/>
      <c r="C4800" s="8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9"/>
      <c r="AD4800" s="9"/>
      <c r="AE4800" s="9"/>
      <c r="AF4800" s="10"/>
      <c r="AG4800" s="11"/>
      <c r="AH4800" s="7"/>
      <c r="AI4800" s="7"/>
    </row>
    <row r="4801" spans="1:35" x14ac:dyDescent="0.2">
      <c r="A4801" s="7"/>
      <c r="B4801" s="8"/>
      <c r="C4801" s="8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9"/>
      <c r="AD4801" s="9"/>
      <c r="AE4801" s="9"/>
      <c r="AF4801" s="10"/>
      <c r="AG4801" s="11"/>
      <c r="AH4801" s="7"/>
      <c r="AI4801" s="7"/>
    </row>
    <row r="4802" spans="1:35" x14ac:dyDescent="0.2">
      <c r="A4802" s="7"/>
      <c r="B4802" s="8"/>
      <c r="C4802" s="8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9"/>
      <c r="AD4802" s="9"/>
      <c r="AE4802" s="9"/>
      <c r="AF4802" s="10"/>
      <c r="AG4802" s="11"/>
      <c r="AH4802" s="7"/>
      <c r="AI4802" s="7"/>
    </row>
    <row r="4803" spans="1:35" x14ac:dyDescent="0.2">
      <c r="A4803" s="7"/>
      <c r="B4803" s="8"/>
      <c r="C4803" s="8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9"/>
      <c r="AD4803" s="9"/>
      <c r="AE4803" s="9"/>
      <c r="AF4803" s="10"/>
      <c r="AG4803" s="11"/>
      <c r="AH4803" s="7"/>
      <c r="AI4803" s="7"/>
    </row>
    <row r="4804" spans="1:35" x14ac:dyDescent="0.2">
      <c r="A4804" s="7"/>
      <c r="B4804" s="8"/>
      <c r="C4804" s="8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9"/>
      <c r="AD4804" s="9"/>
      <c r="AE4804" s="9"/>
      <c r="AF4804" s="10"/>
      <c r="AG4804" s="11"/>
      <c r="AH4804" s="7"/>
      <c r="AI4804" s="7"/>
    </row>
    <row r="4805" spans="1:35" x14ac:dyDescent="0.2">
      <c r="A4805" s="7"/>
      <c r="B4805" s="8"/>
      <c r="C4805" s="8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9"/>
      <c r="AD4805" s="9"/>
      <c r="AE4805" s="9"/>
      <c r="AF4805" s="10"/>
      <c r="AG4805" s="11"/>
      <c r="AH4805" s="7"/>
      <c r="AI4805" s="7"/>
    </row>
    <row r="4806" spans="1:35" x14ac:dyDescent="0.2">
      <c r="A4806" s="7"/>
      <c r="B4806" s="8"/>
      <c r="C4806" s="8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9"/>
      <c r="AD4806" s="9"/>
      <c r="AE4806" s="9"/>
      <c r="AF4806" s="10"/>
      <c r="AG4806" s="11"/>
      <c r="AH4806" s="7"/>
      <c r="AI4806" s="7"/>
    </row>
    <row r="4807" spans="1:35" x14ac:dyDescent="0.2">
      <c r="A4807" s="7"/>
      <c r="B4807" s="8"/>
      <c r="C4807" s="8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9"/>
      <c r="AD4807" s="9"/>
      <c r="AE4807" s="9"/>
      <c r="AF4807" s="10"/>
      <c r="AG4807" s="11"/>
      <c r="AH4807" s="7"/>
      <c r="AI4807" s="7"/>
    </row>
    <row r="4808" spans="1:35" x14ac:dyDescent="0.2">
      <c r="A4808" s="7"/>
      <c r="B4808" s="8"/>
      <c r="C4808" s="8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9"/>
      <c r="AD4808" s="9"/>
      <c r="AE4808" s="9"/>
      <c r="AF4808" s="10"/>
      <c r="AG4808" s="11"/>
      <c r="AH4808" s="7"/>
      <c r="AI4808" s="7"/>
    </row>
    <row r="4809" spans="1:35" x14ac:dyDescent="0.2">
      <c r="A4809" s="7"/>
      <c r="B4809" s="8"/>
      <c r="C4809" s="8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9"/>
      <c r="AD4809" s="9"/>
      <c r="AE4809" s="9"/>
      <c r="AF4809" s="10"/>
      <c r="AG4809" s="11"/>
      <c r="AH4809" s="7"/>
      <c r="AI4809" s="7"/>
    </row>
    <row r="4810" spans="1:35" x14ac:dyDescent="0.2">
      <c r="A4810" s="7"/>
      <c r="B4810" s="8"/>
      <c r="C4810" s="8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9"/>
      <c r="AD4810" s="9"/>
      <c r="AE4810" s="9"/>
      <c r="AF4810" s="10"/>
      <c r="AG4810" s="11"/>
      <c r="AH4810" s="7"/>
      <c r="AI4810" s="7"/>
    </row>
    <row r="4811" spans="1:35" x14ac:dyDescent="0.2">
      <c r="A4811" s="7"/>
      <c r="B4811" s="8"/>
      <c r="C4811" s="8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9"/>
      <c r="AD4811" s="9"/>
      <c r="AE4811" s="9"/>
      <c r="AF4811" s="10"/>
      <c r="AG4811" s="11"/>
      <c r="AH4811" s="7"/>
      <c r="AI4811" s="7"/>
    </row>
    <row r="4812" spans="1:35" x14ac:dyDescent="0.2">
      <c r="A4812" s="7"/>
      <c r="B4812" s="8"/>
      <c r="C4812" s="8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9"/>
      <c r="AD4812" s="9"/>
      <c r="AE4812" s="9"/>
      <c r="AF4812" s="10"/>
      <c r="AG4812" s="11"/>
      <c r="AH4812" s="7"/>
      <c r="AI4812" s="7"/>
    </row>
    <row r="4813" spans="1:35" x14ac:dyDescent="0.2">
      <c r="A4813" s="7"/>
      <c r="B4813" s="8"/>
      <c r="C4813" s="8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9"/>
      <c r="AD4813" s="9"/>
      <c r="AE4813" s="9"/>
      <c r="AF4813" s="10"/>
      <c r="AG4813" s="11"/>
      <c r="AH4813" s="7"/>
      <c r="AI4813" s="7"/>
    </row>
    <row r="4814" spans="1:35" x14ac:dyDescent="0.2">
      <c r="A4814" s="7"/>
      <c r="B4814" s="8"/>
      <c r="C4814" s="8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9"/>
      <c r="AD4814" s="9"/>
      <c r="AE4814" s="9"/>
      <c r="AF4814" s="10"/>
      <c r="AG4814" s="11"/>
      <c r="AH4814" s="7"/>
      <c r="AI4814" s="7"/>
    </row>
    <row r="4815" spans="1:35" x14ac:dyDescent="0.2">
      <c r="A4815" s="7"/>
      <c r="B4815" s="8"/>
      <c r="C4815" s="8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9"/>
      <c r="AD4815" s="9"/>
      <c r="AE4815" s="9"/>
      <c r="AF4815" s="10"/>
      <c r="AG4815" s="11"/>
      <c r="AH4815" s="7"/>
      <c r="AI4815" s="7"/>
    </row>
    <row r="4816" spans="1:35" x14ac:dyDescent="0.2">
      <c r="A4816" s="7"/>
      <c r="B4816" s="8"/>
      <c r="C4816" s="8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9"/>
      <c r="AD4816" s="9"/>
      <c r="AE4816" s="9"/>
      <c r="AF4816" s="10"/>
      <c r="AG4816" s="11"/>
      <c r="AH4816" s="7"/>
      <c r="AI4816" s="7"/>
    </row>
    <row r="4817" spans="1:35" x14ac:dyDescent="0.2">
      <c r="A4817" s="7"/>
      <c r="B4817" s="8"/>
      <c r="C4817" s="8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9"/>
      <c r="AD4817" s="9"/>
      <c r="AE4817" s="9"/>
      <c r="AF4817" s="10"/>
      <c r="AG4817" s="11"/>
      <c r="AH4817" s="7"/>
      <c r="AI4817" s="7"/>
    </row>
    <row r="4818" spans="1:35" x14ac:dyDescent="0.2">
      <c r="A4818" s="7"/>
      <c r="B4818" s="8"/>
      <c r="C4818" s="8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9"/>
      <c r="AD4818" s="9"/>
      <c r="AE4818" s="9"/>
      <c r="AF4818" s="10"/>
      <c r="AG4818" s="11"/>
      <c r="AH4818" s="7"/>
      <c r="AI4818" s="7"/>
    </row>
    <row r="4819" spans="1:35" x14ac:dyDescent="0.2">
      <c r="A4819" s="7"/>
      <c r="B4819" s="8"/>
      <c r="C4819" s="8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9"/>
      <c r="AD4819" s="9"/>
      <c r="AE4819" s="9"/>
      <c r="AF4819" s="10"/>
      <c r="AG4819" s="11"/>
      <c r="AH4819" s="7"/>
      <c r="AI4819" s="7"/>
    </row>
    <row r="4820" spans="1:35" x14ac:dyDescent="0.2">
      <c r="A4820" s="7"/>
      <c r="B4820" s="8"/>
      <c r="C4820" s="8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9"/>
      <c r="AD4820" s="9"/>
      <c r="AE4820" s="9"/>
      <c r="AF4820" s="10"/>
      <c r="AG4820" s="11"/>
      <c r="AH4820" s="7"/>
      <c r="AI4820" s="7"/>
    </row>
    <row r="4821" spans="1:35" x14ac:dyDescent="0.2">
      <c r="A4821" s="7"/>
      <c r="B4821" s="8"/>
      <c r="C4821" s="8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9"/>
      <c r="AD4821" s="9"/>
      <c r="AE4821" s="9"/>
      <c r="AF4821" s="10"/>
      <c r="AG4821" s="11"/>
      <c r="AH4821" s="7"/>
      <c r="AI4821" s="7"/>
    </row>
    <row r="4822" spans="1:35" x14ac:dyDescent="0.2">
      <c r="A4822" s="7"/>
      <c r="B4822" s="8"/>
      <c r="C4822" s="8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9"/>
      <c r="AD4822" s="9"/>
      <c r="AE4822" s="9"/>
      <c r="AF4822" s="10"/>
      <c r="AG4822" s="11"/>
      <c r="AH4822" s="7"/>
      <c r="AI4822" s="7"/>
    </row>
    <row r="4823" spans="1:35" x14ac:dyDescent="0.2">
      <c r="A4823" s="7"/>
      <c r="B4823" s="8"/>
      <c r="C4823" s="8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9"/>
      <c r="AD4823" s="9"/>
      <c r="AE4823" s="9"/>
      <c r="AF4823" s="10"/>
      <c r="AG4823" s="11"/>
      <c r="AH4823" s="7"/>
      <c r="AI4823" s="7"/>
    </row>
    <row r="4824" spans="1:35" x14ac:dyDescent="0.2">
      <c r="A4824" s="7"/>
      <c r="B4824" s="8"/>
      <c r="C4824" s="8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9"/>
      <c r="AD4824" s="9"/>
      <c r="AE4824" s="9"/>
      <c r="AF4824" s="10"/>
      <c r="AG4824" s="11"/>
      <c r="AH4824" s="7"/>
      <c r="AI4824" s="7"/>
    </row>
    <row r="4825" spans="1:35" x14ac:dyDescent="0.2">
      <c r="A4825" s="7"/>
      <c r="B4825" s="8"/>
      <c r="C4825" s="8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9"/>
      <c r="AD4825" s="9"/>
      <c r="AE4825" s="9"/>
      <c r="AF4825" s="10"/>
      <c r="AG4825" s="11"/>
      <c r="AH4825" s="7"/>
      <c r="AI4825" s="7"/>
    </row>
    <row r="4826" spans="1:35" x14ac:dyDescent="0.2">
      <c r="A4826" s="7"/>
      <c r="B4826" s="8"/>
      <c r="C4826" s="8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9"/>
      <c r="AD4826" s="9"/>
      <c r="AE4826" s="9"/>
      <c r="AF4826" s="10"/>
      <c r="AG4826" s="11"/>
      <c r="AH4826" s="7"/>
      <c r="AI4826" s="7"/>
    </row>
    <row r="4827" spans="1:35" x14ac:dyDescent="0.2">
      <c r="A4827" s="7"/>
      <c r="B4827" s="8"/>
      <c r="C4827" s="8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9"/>
      <c r="AD4827" s="9"/>
      <c r="AE4827" s="9"/>
      <c r="AF4827" s="10"/>
      <c r="AG4827" s="11"/>
      <c r="AH4827" s="7"/>
      <c r="AI4827" s="7"/>
    </row>
    <row r="4828" spans="1:35" x14ac:dyDescent="0.2">
      <c r="A4828" s="7"/>
      <c r="B4828" s="8"/>
      <c r="C4828" s="8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9"/>
      <c r="AD4828" s="9"/>
      <c r="AE4828" s="9"/>
      <c r="AF4828" s="10"/>
      <c r="AG4828" s="11"/>
      <c r="AH4828" s="7"/>
      <c r="AI4828" s="7"/>
    </row>
    <row r="4829" spans="1:35" x14ac:dyDescent="0.2">
      <c r="A4829" s="7"/>
      <c r="B4829" s="8"/>
      <c r="C4829" s="8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9"/>
      <c r="AD4829" s="9"/>
      <c r="AE4829" s="9"/>
      <c r="AF4829" s="10"/>
      <c r="AG4829" s="11"/>
      <c r="AH4829" s="7"/>
      <c r="AI4829" s="7"/>
    </row>
    <row r="4830" spans="1:35" x14ac:dyDescent="0.2">
      <c r="A4830" s="7"/>
      <c r="B4830" s="8"/>
      <c r="C4830" s="8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9"/>
      <c r="AD4830" s="9"/>
      <c r="AE4830" s="9"/>
      <c r="AF4830" s="10"/>
      <c r="AG4830" s="11"/>
      <c r="AH4830" s="7"/>
      <c r="AI4830" s="7"/>
    </row>
    <row r="4831" spans="1:35" x14ac:dyDescent="0.2">
      <c r="A4831" s="7"/>
      <c r="B4831" s="8"/>
      <c r="C4831" s="8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9"/>
      <c r="AD4831" s="9"/>
      <c r="AE4831" s="9"/>
      <c r="AF4831" s="10"/>
      <c r="AG4831" s="11"/>
      <c r="AH4831" s="7"/>
      <c r="AI4831" s="7"/>
    </row>
    <row r="4832" spans="1:35" x14ac:dyDescent="0.2">
      <c r="A4832" s="7"/>
      <c r="B4832" s="8"/>
      <c r="C4832" s="8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9"/>
      <c r="AD4832" s="9"/>
      <c r="AE4832" s="9"/>
      <c r="AF4832" s="10"/>
      <c r="AG4832" s="11"/>
      <c r="AH4832" s="7"/>
      <c r="AI4832" s="7"/>
    </row>
    <row r="4833" spans="1:35" x14ac:dyDescent="0.2">
      <c r="A4833" s="7"/>
      <c r="B4833" s="8"/>
      <c r="C4833" s="8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9"/>
      <c r="AD4833" s="9"/>
      <c r="AE4833" s="9"/>
      <c r="AF4833" s="10"/>
      <c r="AG4833" s="11"/>
      <c r="AH4833" s="7"/>
      <c r="AI4833" s="7"/>
    </row>
    <row r="4834" spans="1:35" x14ac:dyDescent="0.2">
      <c r="A4834" s="7"/>
      <c r="B4834" s="8"/>
      <c r="C4834" s="8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9"/>
      <c r="AD4834" s="9"/>
      <c r="AE4834" s="9"/>
      <c r="AF4834" s="10"/>
      <c r="AG4834" s="11"/>
      <c r="AH4834" s="7"/>
      <c r="AI4834" s="7"/>
    </row>
    <row r="4835" spans="1:35" x14ac:dyDescent="0.2">
      <c r="A4835" s="7"/>
      <c r="B4835" s="8"/>
      <c r="C4835" s="8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9"/>
      <c r="AD4835" s="9"/>
      <c r="AE4835" s="9"/>
      <c r="AF4835" s="10"/>
      <c r="AG4835" s="11"/>
      <c r="AH4835" s="7"/>
      <c r="AI4835" s="7"/>
    </row>
    <row r="4836" spans="1:35" x14ac:dyDescent="0.2">
      <c r="A4836" s="7"/>
      <c r="B4836" s="8"/>
      <c r="C4836" s="8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9"/>
      <c r="AD4836" s="9"/>
      <c r="AE4836" s="9"/>
      <c r="AF4836" s="10"/>
      <c r="AG4836" s="11"/>
      <c r="AH4836" s="7"/>
      <c r="AI4836" s="7"/>
    </row>
    <row r="4837" spans="1:35" x14ac:dyDescent="0.2">
      <c r="A4837" s="7"/>
      <c r="B4837" s="8"/>
      <c r="C4837" s="8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9"/>
      <c r="AD4837" s="9"/>
      <c r="AE4837" s="9"/>
      <c r="AF4837" s="10"/>
      <c r="AG4837" s="11"/>
      <c r="AH4837" s="7"/>
      <c r="AI4837" s="7"/>
    </row>
    <row r="4838" spans="1:35" x14ac:dyDescent="0.2">
      <c r="A4838" s="7"/>
      <c r="B4838" s="8"/>
      <c r="C4838" s="8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9"/>
      <c r="AD4838" s="9"/>
      <c r="AE4838" s="9"/>
      <c r="AF4838" s="10"/>
      <c r="AG4838" s="11"/>
      <c r="AH4838" s="7"/>
      <c r="AI4838" s="7"/>
    </row>
    <row r="4839" spans="1:35" x14ac:dyDescent="0.2">
      <c r="A4839" s="7"/>
      <c r="B4839" s="8"/>
      <c r="C4839" s="8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9"/>
      <c r="AD4839" s="9"/>
      <c r="AE4839" s="9"/>
      <c r="AF4839" s="10"/>
      <c r="AG4839" s="11"/>
      <c r="AH4839" s="7"/>
      <c r="AI4839" s="7"/>
    </row>
    <row r="4840" spans="1:35" x14ac:dyDescent="0.2">
      <c r="A4840" s="7"/>
      <c r="B4840" s="8"/>
      <c r="C4840" s="8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9"/>
      <c r="AD4840" s="9"/>
      <c r="AE4840" s="9"/>
      <c r="AF4840" s="10"/>
      <c r="AG4840" s="11"/>
      <c r="AH4840" s="7"/>
      <c r="AI4840" s="7"/>
    </row>
    <row r="4841" spans="1:35" x14ac:dyDescent="0.2">
      <c r="A4841" s="7"/>
      <c r="B4841" s="8"/>
      <c r="C4841" s="8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9"/>
      <c r="AD4841" s="9"/>
      <c r="AE4841" s="9"/>
      <c r="AF4841" s="10"/>
      <c r="AG4841" s="11"/>
      <c r="AH4841" s="7"/>
      <c r="AI4841" s="7"/>
    </row>
    <row r="4842" spans="1:35" x14ac:dyDescent="0.2">
      <c r="A4842" s="7"/>
      <c r="B4842" s="8"/>
      <c r="C4842" s="8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9"/>
      <c r="AD4842" s="9"/>
      <c r="AE4842" s="9"/>
      <c r="AF4842" s="10"/>
      <c r="AG4842" s="11"/>
      <c r="AH4842" s="7"/>
      <c r="AI4842" s="7"/>
    </row>
    <row r="4843" spans="1:35" x14ac:dyDescent="0.2">
      <c r="A4843" s="7"/>
      <c r="B4843" s="8"/>
      <c r="C4843" s="8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9"/>
      <c r="AD4843" s="9"/>
      <c r="AE4843" s="9"/>
      <c r="AF4843" s="10"/>
      <c r="AG4843" s="11"/>
      <c r="AH4843" s="7"/>
      <c r="AI4843" s="7"/>
    </row>
    <row r="4844" spans="1:35" x14ac:dyDescent="0.2">
      <c r="A4844" s="7"/>
      <c r="B4844" s="8"/>
      <c r="C4844" s="8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9"/>
      <c r="AD4844" s="9"/>
      <c r="AE4844" s="9"/>
      <c r="AF4844" s="10"/>
      <c r="AG4844" s="11"/>
      <c r="AH4844" s="7"/>
      <c r="AI4844" s="7"/>
    </row>
    <row r="4845" spans="1:35" x14ac:dyDescent="0.2">
      <c r="A4845" s="7"/>
      <c r="B4845" s="8"/>
      <c r="C4845" s="8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9"/>
      <c r="AD4845" s="9"/>
      <c r="AE4845" s="9"/>
      <c r="AF4845" s="10"/>
      <c r="AG4845" s="11"/>
      <c r="AH4845" s="7"/>
      <c r="AI4845" s="7"/>
    </row>
    <row r="4846" spans="1:35" x14ac:dyDescent="0.2">
      <c r="A4846" s="7"/>
      <c r="B4846" s="8"/>
      <c r="C4846" s="8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9"/>
      <c r="AD4846" s="9"/>
      <c r="AE4846" s="9"/>
      <c r="AF4846" s="10"/>
      <c r="AG4846" s="11"/>
      <c r="AH4846" s="7"/>
      <c r="AI4846" s="7"/>
    </row>
    <row r="4847" spans="1:35" x14ac:dyDescent="0.2">
      <c r="A4847" s="7"/>
      <c r="B4847" s="8"/>
      <c r="C4847" s="8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9"/>
      <c r="AD4847" s="9"/>
      <c r="AE4847" s="9"/>
      <c r="AF4847" s="10"/>
      <c r="AG4847" s="11"/>
      <c r="AH4847" s="7"/>
      <c r="AI4847" s="7"/>
    </row>
    <row r="4848" spans="1:35" x14ac:dyDescent="0.2">
      <c r="A4848" s="7"/>
      <c r="B4848" s="8"/>
      <c r="C4848" s="8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9"/>
      <c r="AD4848" s="9"/>
      <c r="AE4848" s="9"/>
      <c r="AF4848" s="10"/>
      <c r="AG4848" s="11"/>
      <c r="AH4848" s="7"/>
      <c r="AI4848" s="7"/>
    </row>
    <row r="4849" spans="1:35" x14ac:dyDescent="0.2">
      <c r="A4849" s="7"/>
      <c r="B4849" s="8"/>
      <c r="C4849" s="8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9"/>
      <c r="AD4849" s="9"/>
      <c r="AE4849" s="9"/>
      <c r="AF4849" s="10"/>
      <c r="AG4849" s="11"/>
      <c r="AH4849" s="7"/>
      <c r="AI4849" s="7"/>
    </row>
    <row r="4850" spans="1:35" x14ac:dyDescent="0.2">
      <c r="A4850" s="7"/>
      <c r="B4850" s="8"/>
      <c r="C4850" s="8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9"/>
      <c r="AD4850" s="9"/>
      <c r="AE4850" s="9"/>
      <c r="AF4850" s="10"/>
      <c r="AG4850" s="11"/>
      <c r="AH4850" s="7"/>
      <c r="AI4850" s="7"/>
    </row>
    <row r="4851" spans="1:35" x14ac:dyDescent="0.2">
      <c r="A4851" s="7"/>
      <c r="B4851" s="8"/>
      <c r="C4851" s="8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9"/>
      <c r="AD4851" s="9"/>
      <c r="AE4851" s="9"/>
      <c r="AF4851" s="10"/>
      <c r="AG4851" s="11"/>
      <c r="AH4851" s="7"/>
      <c r="AI4851" s="7"/>
    </row>
    <row r="4852" spans="1:35" x14ac:dyDescent="0.2">
      <c r="A4852" s="7"/>
      <c r="B4852" s="8"/>
      <c r="C4852" s="8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9"/>
      <c r="AD4852" s="9"/>
      <c r="AE4852" s="9"/>
      <c r="AF4852" s="10"/>
      <c r="AG4852" s="11"/>
      <c r="AH4852" s="7"/>
      <c r="AI4852" s="7"/>
    </row>
    <row r="4853" spans="1:35" x14ac:dyDescent="0.2">
      <c r="A4853" s="7"/>
      <c r="B4853" s="8"/>
      <c r="C4853" s="8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9"/>
      <c r="AD4853" s="9"/>
      <c r="AE4853" s="9"/>
      <c r="AF4853" s="10"/>
      <c r="AG4853" s="11"/>
      <c r="AH4853" s="7"/>
      <c r="AI4853" s="7"/>
    </row>
    <row r="4854" spans="1:35" x14ac:dyDescent="0.2">
      <c r="A4854" s="7"/>
      <c r="B4854" s="8"/>
      <c r="C4854" s="8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9"/>
      <c r="AD4854" s="9"/>
      <c r="AE4854" s="9"/>
      <c r="AF4854" s="10"/>
      <c r="AG4854" s="11"/>
      <c r="AH4854" s="7"/>
      <c r="AI4854" s="7"/>
    </row>
    <row r="4855" spans="1:35" x14ac:dyDescent="0.2">
      <c r="A4855" s="7"/>
      <c r="B4855" s="8"/>
      <c r="C4855" s="8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9"/>
      <c r="AD4855" s="9"/>
      <c r="AE4855" s="9"/>
      <c r="AF4855" s="10"/>
      <c r="AG4855" s="11"/>
      <c r="AH4855" s="7"/>
      <c r="AI4855" s="7"/>
    </row>
    <row r="4856" spans="1:35" x14ac:dyDescent="0.2">
      <c r="A4856" s="7"/>
      <c r="B4856" s="8"/>
      <c r="C4856" s="8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9"/>
      <c r="AD4856" s="9"/>
      <c r="AE4856" s="9"/>
      <c r="AF4856" s="10"/>
      <c r="AG4856" s="11"/>
      <c r="AH4856" s="7"/>
      <c r="AI4856" s="7"/>
    </row>
    <row r="4857" spans="1:35" x14ac:dyDescent="0.2">
      <c r="A4857" s="7"/>
      <c r="B4857" s="8"/>
      <c r="C4857" s="8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9"/>
      <c r="AD4857" s="9"/>
      <c r="AE4857" s="9"/>
      <c r="AF4857" s="10"/>
      <c r="AG4857" s="11"/>
      <c r="AH4857" s="7"/>
      <c r="AI4857" s="7"/>
    </row>
    <row r="4858" spans="1:35" x14ac:dyDescent="0.2">
      <c r="A4858" s="7"/>
      <c r="B4858" s="8"/>
      <c r="C4858" s="8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9"/>
      <c r="AD4858" s="9"/>
      <c r="AE4858" s="9"/>
      <c r="AF4858" s="10"/>
      <c r="AG4858" s="11"/>
      <c r="AH4858" s="7"/>
      <c r="AI4858" s="7"/>
    </row>
    <row r="4859" spans="1:35" x14ac:dyDescent="0.2">
      <c r="A4859" s="7"/>
      <c r="B4859" s="8"/>
      <c r="C4859" s="8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9"/>
      <c r="AD4859" s="9"/>
      <c r="AE4859" s="9"/>
      <c r="AF4859" s="10"/>
      <c r="AG4859" s="11"/>
      <c r="AH4859" s="7"/>
      <c r="AI4859" s="7"/>
    </row>
    <row r="4860" spans="1:35" x14ac:dyDescent="0.2">
      <c r="A4860" s="7"/>
      <c r="B4860" s="8"/>
      <c r="C4860" s="8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9"/>
      <c r="AD4860" s="9"/>
      <c r="AE4860" s="9"/>
      <c r="AF4860" s="10"/>
      <c r="AG4860" s="11"/>
      <c r="AH4860" s="7"/>
      <c r="AI4860" s="7"/>
    </row>
    <row r="4861" spans="1:35" x14ac:dyDescent="0.2">
      <c r="A4861" s="7"/>
      <c r="B4861" s="8"/>
      <c r="C4861" s="8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9"/>
      <c r="AD4861" s="9"/>
      <c r="AE4861" s="9"/>
      <c r="AF4861" s="10"/>
      <c r="AG4861" s="11"/>
      <c r="AH4861" s="7"/>
      <c r="AI4861" s="7"/>
    </row>
    <row r="4862" spans="1:35" x14ac:dyDescent="0.2">
      <c r="A4862" s="7"/>
      <c r="B4862" s="8"/>
      <c r="C4862" s="8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9"/>
      <c r="AD4862" s="9"/>
      <c r="AE4862" s="9"/>
      <c r="AF4862" s="10"/>
      <c r="AG4862" s="11"/>
      <c r="AH4862" s="7"/>
      <c r="AI4862" s="7"/>
    </row>
    <row r="4863" spans="1:35" x14ac:dyDescent="0.2">
      <c r="A4863" s="7"/>
      <c r="B4863" s="8"/>
      <c r="C4863" s="8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9"/>
      <c r="AD4863" s="9"/>
      <c r="AE4863" s="9"/>
      <c r="AF4863" s="10"/>
      <c r="AG4863" s="11"/>
      <c r="AH4863" s="7"/>
      <c r="AI4863" s="7"/>
    </row>
    <row r="4864" spans="1:35" x14ac:dyDescent="0.2">
      <c r="A4864" s="7"/>
      <c r="B4864" s="8"/>
      <c r="C4864" s="8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9"/>
      <c r="AD4864" s="9"/>
      <c r="AE4864" s="9"/>
      <c r="AF4864" s="10"/>
      <c r="AG4864" s="11"/>
      <c r="AH4864" s="7"/>
      <c r="AI4864" s="7"/>
    </row>
    <row r="4865" spans="1:35" x14ac:dyDescent="0.2">
      <c r="A4865" s="7"/>
      <c r="B4865" s="8"/>
      <c r="C4865" s="8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9"/>
      <c r="AD4865" s="9"/>
      <c r="AE4865" s="9"/>
      <c r="AF4865" s="10"/>
      <c r="AG4865" s="11"/>
      <c r="AH4865" s="7"/>
      <c r="AI4865" s="7"/>
    </row>
    <row r="4866" spans="1:35" x14ac:dyDescent="0.2">
      <c r="A4866" s="7"/>
      <c r="B4866" s="8"/>
      <c r="C4866" s="8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9"/>
      <c r="AD4866" s="9"/>
      <c r="AE4866" s="9"/>
      <c r="AF4866" s="10"/>
      <c r="AG4866" s="11"/>
      <c r="AH4866" s="7"/>
      <c r="AI4866" s="7"/>
    </row>
    <row r="4867" spans="1:35" x14ac:dyDescent="0.2">
      <c r="A4867" s="7"/>
      <c r="B4867" s="8"/>
      <c r="C4867" s="8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9"/>
      <c r="AD4867" s="9"/>
      <c r="AE4867" s="9"/>
      <c r="AF4867" s="10"/>
      <c r="AG4867" s="11"/>
      <c r="AH4867" s="7"/>
      <c r="AI4867" s="7"/>
    </row>
    <row r="4868" spans="1:35" x14ac:dyDescent="0.2">
      <c r="A4868" s="7"/>
      <c r="B4868" s="8"/>
      <c r="C4868" s="8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9"/>
      <c r="AD4868" s="9"/>
      <c r="AE4868" s="9"/>
      <c r="AF4868" s="10"/>
      <c r="AG4868" s="11"/>
      <c r="AH4868" s="7"/>
      <c r="AI4868" s="7"/>
    </row>
    <row r="4869" spans="1:35" x14ac:dyDescent="0.2">
      <c r="A4869" s="7"/>
      <c r="B4869" s="8"/>
      <c r="C4869" s="8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9"/>
      <c r="AD4869" s="9"/>
      <c r="AE4869" s="9"/>
      <c r="AF4869" s="10"/>
      <c r="AG4869" s="11"/>
      <c r="AH4869" s="7"/>
      <c r="AI4869" s="7"/>
    </row>
    <row r="4870" spans="1:35" x14ac:dyDescent="0.2">
      <c r="A4870" s="7"/>
      <c r="B4870" s="8"/>
      <c r="C4870" s="8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9"/>
      <c r="AD4870" s="9"/>
      <c r="AE4870" s="9"/>
      <c r="AF4870" s="10"/>
      <c r="AG4870" s="11"/>
      <c r="AH4870" s="7"/>
      <c r="AI4870" s="7"/>
    </row>
    <row r="4871" spans="1:35" x14ac:dyDescent="0.2">
      <c r="A4871" s="7"/>
      <c r="B4871" s="8"/>
      <c r="C4871" s="8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9"/>
      <c r="AD4871" s="9"/>
      <c r="AE4871" s="9"/>
      <c r="AF4871" s="10"/>
      <c r="AG4871" s="11"/>
      <c r="AH4871" s="7"/>
      <c r="AI4871" s="7"/>
    </row>
    <row r="4872" spans="1:35" x14ac:dyDescent="0.2">
      <c r="A4872" s="7"/>
      <c r="B4872" s="8"/>
      <c r="C4872" s="8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9"/>
      <c r="AD4872" s="9"/>
      <c r="AE4872" s="9"/>
      <c r="AF4872" s="10"/>
      <c r="AG4872" s="11"/>
      <c r="AH4872" s="7"/>
      <c r="AI4872" s="7"/>
    </row>
    <row r="4873" spans="1:35" x14ac:dyDescent="0.2">
      <c r="A4873" s="7"/>
      <c r="B4873" s="8"/>
      <c r="C4873" s="8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9"/>
      <c r="AD4873" s="9"/>
      <c r="AE4873" s="9"/>
      <c r="AF4873" s="10"/>
      <c r="AG4873" s="11"/>
      <c r="AH4873" s="7"/>
      <c r="AI4873" s="7"/>
    </row>
    <row r="4874" spans="1:35" x14ac:dyDescent="0.2">
      <c r="A4874" s="7"/>
      <c r="B4874" s="8"/>
      <c r="C4874" s="8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9"/>
      <c r="AD4874" s="9"/>
      <c r="AE4874" s="9"/>
      <c r="AF4874" s="10"/>
      <c r="AG4874" s="11"/>
      <c r="AH4874" s="7"/>
      <c r="AI4874" s="7"/>
    </row>
    <row r="4875" spans="1:35" x14ac:dyDescent="0.2">
      <c r="A4875" s="7"/>
      <c r="B4875" s="8"/>
      <c r="C4875" s="8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9"/>
      <c r="AD4875" s="9"/>
      <c r="AE4875" s="9"/>
      <c r="AF4875" s="10"/>
      <c r="AG4875" s="11"/>
      <c r="AH4875" s="7"/>
      <c r="AI4875" s="7"/>
    </row>
    <row r="4876" spans="1:35" x14ac:dyDescent="0.2">
      <c r="A4876" s="7"/>
      <c r="B4876" s="8"/>
      <c r="C4876" s="8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9"/>
      <c r="AD4876" s="9"/>
      <c r="AE4876" s="9"/>
      <c r="AF4876" s="10"/>
      <c r="AG4876" s="11"/>
      <c r="AH4876" s="7"/>
      <c r="AI4876" s="7"/>
    </row>
    <row r="4877" spans="1:35" x14ac:dyDescent="0.2">
      <c r="A4877" s="7"/>
      <c r="B4877" s="8"/>
      <c r="C4877" s="8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9"/>
      <c r="AD4877" s="9"/>
      <c r="AE4877" s="9"/>
      <c r="AF4877" s="10"/>
      <c r="AG4877" s="11"/>
      <c r="AH4877" s="7"/>
      <c r="AI4877" s="7"/>
    </row>
    <row r="4878" spans="1:35" x14ac:dyDescent="0.2">
      <c r="A4878" s="7"/>
      <c r="B4878" s="8"/>
      <c r="C4878" s="8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9"/>
      <c r="AD4878" s="9"/>
      <c r="AE4878" s="9"/>
      <c r="AF4878" s="10"/>
      <c r="AG4878" s="11"/>
      <c r="AH4878" s="7"/>
      <c r="AI4878" s="7"/>
    </row>
    <row r="4879" spans="1:35" x14ac:dyDescent="0.2">
      <c r="A4879" s="7"/>
      <c r="B4879" s="8"/>
      <c r="C4879" s="8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9"/>
      <c r="AD4879" s="9"/>
      <c r="AE4879" s="9"/>
      <c r="AF4879" s="10"/>
      <c r="AG4879" s="11"/>
      <c r="AH4879" s="7"/>
      <c r="AI4879" s="7"/>
    </row>
    <row r="4880" spans="1:35" x14ac:dyDescent="0.2">
      <c r="A4880" s="7"/>
      <c r="B4880" s="8"/>
      <c r="C4880" s="8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9"/>
      <c r="AD4880" s="9"/>
      <c r="AE4880" s="9"/>
      <c r="AF4880" s="10"/>
      <c r="AG4880" s="11"/>
      <c r="AH4880" s="7"/>
      <c r="AI4880" s="7"/>
    </row>
    <row r="4881" spans="1:35" x14ac:dyDescent="0.2">
      <c r="A4881" s="7"/>
      <c r="B4881" s="8"/>
      <c r="C4881" s="8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9"/>
      <c r="AD4881" s="9"/>
      <c r="AE4881" s="9"/>
      <c r="AF4881" s="10"/>
      <c r="AG4881" s="11"/>
      <c r="AH4881" s="7"/>
      <c r="AI4881" s="7"/>
    </row>
    <row r="4882" spans="1:35" x14ac:dyDescent="0.2">
      <c r="A4882" s="7"/>
      <c r="B4882" s="8"/>
      <c r="C4882" s="8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9"/>
      <c r="AD4882" s="9"/>
      <c r="AE4882" s="9"/>
      <c r="AF4882" s="10"/>
      <c r="AG4882" s="11"/>
      <c r="AH4882" s="7"/>
      <c r="AI4882" s="7"/>
    </row>
    <row r="4883" spans="1:35" x14ac:dyDescent="0.2">
      <c r="A4883" s="7"/>
      <c r="B4883" s="8"/>
      <c r="C4883" s="8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9"/>
      <c r="AD4883" s="9"/>
      <c r="AE4883" s="9"/>
      <c r="AF4883" s="10"/>
      <c r="AG4883" s="11"/>
      <c r="AH4883" s="7"/>
      <c r="AI4883" s="7"/>
    </row>
    <row r="4884" spans="1:35" x14ac:dyDescent="0.2">
      <c r="A4884" s="7"/>
      <c r="B4884" s="8"/>
      <c r="C4884" s="8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9"/>
      <c r="AD4884" s="9"/>
      <c r="AE4884" s="9"/>
      <c r="AF4884" s="10"/>
      <c r="AG4884" s="11"/>
      <c r="AH4884" s="7"/>
      <c r="AI4884" s="7"/>
    </row>
    <row r="4885" spans="1:35" x14ac:dyDescent="0.2">
      <c r="A4885" s="7"/>
      <c r="B4885" s="8"/>
      <c r="C4885" s="8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9"/>
      <c r="AD4885" s="9"/>
      <c r="AE4885" s="9"/>
      <c r="AF4885" s="10"/>
      <c r="AG4885" s="11"/>
      <c r="AH4885" s="7"/>
      <c r="AI4885" s="7"/>
    </row>
    <row r="4886" spans="1:35" x14ac:dyDescent="0.2">
      <c r="A4886" s="7"/>
      <c r="B4886" s="8"/>
      <c r="C4886" s="8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9"/>
      <c r="AD4886" s="9"/>
      <c r="AE4886" s="9"/>
      <c r="AF4886" s="10"/>
      <c r="AG4886" s="11"/>
      <c r="AH4886" s="7"/>
      <c r="AI4886" s="7"/>
    </row>
    <row r="4887" spans="1:35" x14ac:dyDescent="0.2">
      <c r="A4887" s="7"/>
      <c r="B4887" s="8"/>
      <c r="C4887" s="8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9"/>
      <c r="AD4887" s="9"/>
      <c r="AE4887" s="9"/>
      <c r="AF4887" s="10"/>
      <c r="AG4887" s="11"/>
      <c r="AH4887" s="7"/>
      <c r="AI4887" s="7"/>
    </row>
    <row r="4888" spans="1:35" x14ac:dyDescent="0.2">
      <c r="A4888" s="7"/>
      <c r="B4888" s="8"/>
      <c r="C4888" s="8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9"/>
      <c r="AD4888" s="9"/>
      <c r="AE4888" s="9"/>
      <c r="AF4888" s="10"/>
      <c r="AG4888" s="11"/>
      <c r="AH4888" s="7"/>
      <c r="AI4888" s="7"/>
    </row>
    <row r="4889" spans="1:35" x14ac:dyDescent="0.2">
      <c r="A4889" s="7"/>
      <c r="B4889" s="8"/>
      <c r="C4889" s="8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9"/>
      <c r="AD4889" s="9"/>
      <c r="AE4889" s="9"/>
      <c r="AF4889" s="10"/>
      <c r="AG4889" s="11"/>
      <c r="AH4889" s="7"/>
      <c r="AI4889" s="7"/>
    </row>
    <row r="4890" spans="1:35" x14ac:dyDescent="0.2">
      <c r="A4890" s="7"/>
      <c r="B4890" s="8"/>
      <c r="C4890" s="8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9"/>
      <c r="AD4890" s="9"/>
      <c r="AE4890" s="9"/>
      <c r="AF4890" s="10"/>
      <c r="AG4890" s="11"/>
      <c r="AH4890" s="7"/>
      <c r="AI4890" s="7"/>
    </row>
    <row r="4891" spans="1:35" x14ac:dyDescent="0.2">
      <c r="A4891" s="7"/>
      <c r="B4891" s="8"/>
      <c r="C4891" s="8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9"/>
      <c r="AD4891" s="9"/>
      <c r="AE4891" s="9"/>
      <c r="AF4891" s="10"/>
      <c r="AG4891" s="11"/>
      <c r="AH4891" s="7"/>
      <c r="AI4891" s="7"/>
    </row>
    <row r="4892" spans="1:35" x14ac:dyDescent="0.2">
      <c r="A4892" s="7"/>
      <c r="B4892" s="8"/>
      <c r="C4892" s="8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9"/>
      <c r="AD4892" s="9"/>
      <c r="AE4892" s="9"/>
      <c r="AF4892" s="10"/>
      <c r="AG4892" s="11"/>
      <c r="AH4892" s="7"/>
      <c r="AI4892" s="7"/>
    </row>
    <row r="4893" spans="1:35" x14ac:dyDescent="0.2">
      <c r="A4893" s="7"/>
      <c r="B4893" s="8"/>
      <c r="C4893" s="8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9"/>
      <c r="AD4893" s="9"/>
      <c r="AE4893" s="9"/>
      <c r="AF4893" s="10"/>
      <c r="AG4893" s="11"/>
      <c r="AH4893" s="7"/>
      <c r="AI4893" s="7"/>
    </row>
    <row r="4894" spans="1:35" x14ac:dyDescent="0.2">
      <c r="A4894" s="7"/>
      <c r="B4894" s="8"/>
      <c r="C4894" s="8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9"/>
      <c r="AD4894" s="9"/>
      <c r="AE4894" s="9"/>
      <c r="AF4894" s="10"/>
      <c r="AG4894" s="11"/>
      <c r="AH4894" s="7"/>
      <c r="AI4894" s="7"/>
    </row>
    <row r="4895" spans="1:35" x14ac:dyDescent="0.2">
      <c r="A4895" s="7"/>
      <c r="B4895" s="8"/>
      <c r="C4895" s="8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9"/>
      <c r="AD4895" s="9"/>
      <c r="AE4895" s="9"/>
      <c r="AF4895" s="10"/>
      <c r="AG4895" s="11"/>
      <c r="AH4895" s="7"/>
      <c r="AI4895" s="7"/>
    </row>
    <row r="4896" spans="1:35" x14ac:dyDescent="0.2">
      <c r="A4896" s="7"/>
      <c r="B4896" s="8"/>
      <c r="C4896" s="8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9"/>
      <c r="AD4896" s="9"/>
      <c r="AE4896" s="9"/>
      <c r="AF4896" s="10"/>
      <c r="AG4896" s="11"/>
      <c r="AH4896" s="7"/>
      <c r="AI4896" s="7"/>
    </row>
    <row r="4897" spans="1:35" x14ac:dyDescent="0.2">
      <c r="A4897" s="7"/>
      <c r="B4897" s="8"/>
      <c r="C4897" s="8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9"/>
      <c r="AD4897" s="9"/>
      <c r="AE4897" s="9"/>
      <c r="AF4897" s="10"/>
      <c r="AG4897" s="11"/>
      <c r="AH4897" s="7"/>
      <c r="AI4897" s="7"/>
    </row>
    <row r="4898" spans="1:35" x14ac:dyDescent="0.2">
      <c r="A4898" s="7"/>
      <c r="B4898" s="8"/>
      <c r="C4898" s="8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9"/>
      <c r="AD4898" s="9"/>
      <c r="AE4898" s="9"/>
      <c r="AF4898" s="10"/>
      <c r="AG4898" s="11"/>
      <c r="AH4898" s="7"/>
      <c r="AI4898" s="7"/>
    </row>
    <row r="4899" spans="1:35" x14ac:dyDescent="0.2">
      <c r="A4899" s="7"/>
      <c r="B4899" s="8"/>
      <c r="C4899" s="8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9"/>
      <c r="AD4899" s="9"/>
      <c r="AE4899" s="9"/>
      <c r="AF4899" s="10"/>
      <c r="AG4899" s="11"/>
      <c r="AH4899" s="7"/>
      <c r="AI4899" s="7"/>
    </row>
    <row r="4900" spans="1:35" x14ac:dyDescent="0.2">
      <c r="A4900" s="7"/>
      <c r="B4900" s="8"/>
      <c r="C4900" s="8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9"/>
      <c r="AD4900" s="9"/>
      <c r="AE4900" s="9"/>
      <c r="AF4900" s="10"/>
      <c r="AG4900" s="11"/>
      <c r="AH4900" s="7"/>
      <c r="AI4900" s="7"/>
    </row>
    <row r="4901" spans="1:35" x14ac:dyDescent="0.2">
      <c r="A4901" s="7"/>
      <c r="B4901" s="8"/>
      <c r="C4901" s="8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9"/>
      <c r="AD4901" s="9"/>
      <c r="AE4901" s="9"/>
      <c r="AF4901" s="10"/>
      <c r="AG4901" s="11"/>
      <c r="AH4901" s="7"/>
      <c r="AI4901" s="7"/>
    </row>
    <row r="4902" spans="1:35" x14ac:dyDescent="0.2">
      <c r="A4902" s="7"/>
      <c r="B4902" s="8"/>
      <c r="C4902" s="8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9"/>
      <c r="AD4902" s="9"/>
      <c r="AE4902" s="9"/>
      <c r="AF4902" s="10"/>
      <c r="AG4902" s="11"/>
      <c r="AH4902" s="7"/>
      <c r="AI4902" s="7"/>
    </row>
    <row r="4903" spans="1:35" x14ac:dyDescent="0.2">
      <c r="A4903" s="7"/>
      <c r="B4903" s="8"/>
      <c r="C4903" s="8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9"/>
      <c r="AD4903" s="9"/>
      <c r="AE4903" s="9"/>
      <c r="AF4903" s="10"/>
      <c r="AG4903" s="11"/>
      <c r="AH4903" s="7"/>
      <c r="AI4903" s="7"/>
    </row>
    <row r="4904" spans="1:35" x14ac:dyDescent="0.2">
      <c r="A4904" s="7"/>
      <c r="B4904" s="8"/>
      <c r="C4904" s="8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9"/>
      <c r="AD4904" s="9"/>
      <c r="AE4904" s="9"/>
      <c r="AF4904" s="10"/>
      <c r="AG4904" s="11"/>
      <c r="AH4904" s="7"/>
      <c r="AI4904" s="7"/>
    </row>
    <row r="4905" spans="1:35" x14ac:dyDescent="0.2">
      <c r="A4905" s="7"/>
      <c r="B4905" s="8"/>
      <c r="C4905" s="8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9"/>
      <c r="AD4905" s="9"/>
      <c r="AE4905" s="9"/>
      <c r="AF4905" s="10"/>
      <c r="AG4905" s="11"/>
      <c r="AH4905" s="7"/>
      <c r="AI4905" s="7"/>
    </row>
    <row r="4906" spans="1:35" x14ac:dyDescent="0.2">
      <c r="A4906" s="7"/>
      <c r="B4906" s="8"/>
      <c r="C4906" s="8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9"/>
      <c r="AD4906" s="9"/>
      <c r="AE4906" s="9"/>
      <c r="AF4906" s="10"/>
      <c r="AG4906" s="11"/>
      <c r="AH4906" s="7"/>
      <c r="AI4906" s="7"/>
    </row>
    <row r="4907" spans="1:35" x14ac:dyDescent="0.2">
      <c r="A4907" s="7"/>
      <c r="B4907" s="8"/>
      <c r="C4907" s="8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9"/>
      <c r="AD4907" s="9"/>
      <c r="AE4907" s="9"/>
      <c r="AF4907" s="10"/>
      <c r="AG4907" s="11"/>
      <c r="AH4907" s="7"/>
      <c r="AI4907" s="7"/>
    </row>
    <row r="4908" spans="1:35" x14ac:dyDescent="0.2">
      <c r="A4908" s="7"/>
      <c r="B4908" s="8"/>
      <c r="C4908" s="8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9"/>
      <c r="AD4908" s="9"/>
      <c r="AE4908" s="9"/>
      <c r="AF4908" s="10"/>
      <c r="AG4908" s="11"/>
      <c r="AH4908" s="7"/>
      <c r="AI4908" s="7"/>
    </row>
    <row r="4909" spans="1:35" x14ac:dyDescent="0.2">
      <c r="A4909" s="7"/>
      <c r="B4909" s="8"/>
      <c r="C4909" s="8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9"/>
      <c r="AD4909" s="9"/>
      <c r="AE4909" s="9"/>
      <c r="AF4909" s="10"/>
      <c r="AG4909" s="11"/>
      <c r="AH4909" s="7"/>
      <c r="AI4909" s="7"/>
    </row>
    <row r="4910" spans="1:35" x14ac:dyDescent="0.2">
      <c r="A4910" s="7"/>
      <c r="B4910" s="8"/>
      <c r="C4910" s="8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9"/>
      <c r="AD4910" s="9"/>
      <c r="AE4910" s="9"/>
      <c r="AF4910" s="10"/>
      <c r="AG4910" s="11"/>
      <c r="AH4910" s="7"/>
      <c r="AI4910" s="7"/>
    </row>
    <row r="4911" spans="1:35" x14ac:dyDescent="0.2">
      <c r="A4911" s="7"/>
      <c r="B4911" s="8"/>
      <c r="C4911" s="8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9"/>
      <c r="AD4911" s="9"/>
      <c r="AE4911" s="9"/>
      <c r="AF4911" s="10"/>
      <c r="AG4911" s="11"/>
      <c r="AH4911" s="7"/>
      <c r="AI4911" s="7"/>
    </row>
    <row r="4912" spans="1:35" x14ac:dyDescent="0.2">
      <c r="A4912" s="7"/>
      <c r="B4912" s="8"/>
      <c r="C4912" s="8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9"/>
      <c r="AD4912" s="9"/>
      <c r="AE4912" s="9"/>
      <c r="AF4912" s="10"/>
      <c r="AG4912" s="11"/>
      <c r="AH4912" s="7"/>
      <c r="AI4912" s="7"/>
    </row>
    <row r="4913" spans="1:35" x14ac:dyDescent="0.2">
      <c r="A4913" s="7"/>
      <c r="B4913" s="8"/>
      <c r="C4913" s="8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9"/>
      <c r="AD4913" s="9"/>
      <c r="AE4913" s="9"/>
      <c r="AF4913" s="10"/>
      <c r="AG4913" s="11"/>
      <c r="AH4913" s="7"/>
      <c r="AI4913" s="7"/>
    </row>
    <row r="4914" spans="1:35" x14ac:dyDescent="0.2">
      <c r="A4914" s="7"/>
      <c r="B4914" s="8"/>
      <c r="C4914" s="8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9"/>
      <c r="AD4914" s="9"/>
      <c r="AE4914" s="9"/>
      <c r="AF4914" s="10"/>
      <c r="AG4914" s="11"/>
      <c r="AH4914" s="7"/>
      <c r="AI4914" s="7"/>
    </row>
    <row r="4915" spans="1:35" x14ac:dyDescent="0.2">
      <c r="A4915" s="7"/>
      <c r="B4915" s="8"/>
      <c r="C4915" s="8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9"/>
      <c r="AD4915" s="9"/>
      <c r="AE4915" s="9"/>
      <c r="AF4915" s="10"/>
      <c r="AG4915" s="11"/>
      <c r="AH4915" s="7"/>
      <c r="AI4915" s="7"/>
    </row>
    <row r="4916" spans="1:35" x14ac:dyDescent="0.2">
      <c r="A4916" s="7"/>
      <c r="B4916" s="8"/>
      <c r="C4916" s="8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9"/>
      <c r="AD4916" s="9"/>
      <c r="AE4916" s="9"/>
      <c r="AF4916" s="10"/>
      <c r="AG4916" s="11"/>
      <c r="AH4916" s="7"/>
      <c r="AI4916" s="7"/>
    </row>
    <row r="4917" spans="1:35" x14ac:dyDescent="0.2">
      <c r="A4917" s="7"/>
      <c r="B4917" s="8"/>
      <c r="C4917" s="8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9"/>
      <c r="AD4917" s="9"/>
      <c r="AE4917" s="9"/>
      <c r="AF4917" s="10"/>
      <c r="AG4917" s="11"/>
      <c r="AH4917" s="7"/>
      <c r="AI4917" s="7"/>
    </row>
    <row r="4918" spans="1:35" x14ac:dyDescent="0.2">
      <c r="A4918" s="7"/>
      <c r="B4918" s="8"/>
      <c r="C4918" s="8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9"/>
      <c r="AD4918" s="9"/>
      <c r="AE4918" s="9"/>
      <c r="AF4918" s="10"/>
      <c r="AG4918" s="11"/>
      <c r="AH4918" s="7"/>
      <c r="AI4918" s="7"/>
    </row>
    <row r="4919" spans="1:35" x14ac:dyDescent="0.2">
      <c r="A4919" s="7"/>
      <c r="B4919" s="8"/>
      <c r="C4919" s="8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9"/>
      <c r="AD4919" s="9"/>
      <c r="AE4919" s="9"/>
      <c r="AF4919" s="10"/>
      <c r="AG4919" s="11"/>
      <c r="AH4919" s="7"/>
      <c r="AI4919" s="7"/>
    </row>
    <row r="4920" spans="1:35" x14ac:dyDescent="0.2">
      <c r="A4920" s="7"/>
      <c r="B4920" s="8"/>
      <c r="C4920" s="8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9"/>
      <c r="AD4920" s="9"/>
      <c r="AE4920" s="9"/>
      <c r="AF4920" s="10"/>
      <c r="AG4920" s="11"/>
      <c r="AH4920" s="7"/>
      <c r="AI4920" s="7"/>
    </row>
    <row r="4921" spans="1:35" x14ac:dyDescent="0.2">
      <c r="A4921" s="7"/>
      <c r="B4921" s="8"/>
      <c r="C4921" s="8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9"/>
      <c r="AD4921" s="9"/>
      <c r="AE4921" s="9"/>
      <c r="AF4921" s="10"/>
      <c r="AG4921" s="11"/>
      <c r="AH4921" s="7"/>
      <c r="AI4921" s="7"/>
    </row>
    <row r="4922" spans="1:35" x14ac:dyDescent="0.2">
      <c r="A4922" s="7"/>
      <c r="B4922" s="8"/>
      <c r="C4922" s="8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9"/>
      <c r="AD4922" s="9"/>
      <c r="AE4922" s="9"/>
      <c r="AF4922" s="10"/>
      <c r="AG4922" s="11"/>
      <c r="AH4922" s="7"/>
      <c r="AI4922" s="7"/>
    </row>
    <row r="4923" spans="1:35" x14ac:dyDescent="0.2">
      <c r="A4923" s="7"/>
      <c r="B4923" s="8"/>
      <c r="C4923" s="8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9"/>
      <c r="AD4923" s="9"/>
      <c r="AE4923" s="9"/>
      <c r="AF4923" s="10"/>
      <c r="AG4923" s="11"/>
      <c r="AH4923" s="7"/>
      <c r="AI4923" s="7"/>
    </row>
    <row r="4924" spans="1:35" x14ac:dyDescent="0.2">
      <c r="A4924" s="7"/>
      <c r="B4924" s="8"/>
      <c r="C4924" s="8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9"/>
      <c r="AD4924" s="9"/>
      <c r="AE4924" s="9"/>
      <c r="AF4924" s="10"/>
      <c r="AG4924" s="11"/>
      <c r="AH4924" s="7"/>
      <c r="AI4924" s="7"/>
    </row>
    <row r="4925" spans="1:35" x14ac:dyDescent="0.2">
      <c r="A4925" s="7"/>
      <c r="B4925" s="8"/>
      <c r="C4925" s="8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9"/>
      <c r="AD4925" s="9"/>
      <c r="AE4925" s="9"/>
      <c r="AF4925" s="10"/>
      <c r="AG4925" s="11"/>
      <c r="AH4925" s="7"/>
      <c r="AI4925" s="7"/>
    </row>
    <row r="4926" spans="1:35" x14ac:dyDescent="0.2">
      <c r="A4926" s="7"/>
      <c r="B4926" s="8"/>
      <c r="C4926" s="8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9"/>
      <c r="AD4926" s="9"/>
      <c r="AE4926" s="9"/>
      <c r="AF4926" s="10"/>
      <c r="AG4926" s="11"/>
      <c r="AH4926" s="7"/>
      <c r="AI4926" s="7"/>
    </row>
    <row r="4927" spans="1:35" x14ac:dyDescent="0.2">
      <c r="A4927" s="7"/>
      <c r="B4927" s="8"/>
      <c r="C4927" s="8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9"/>
      <c r="AD4927" s="9"/>
      <c r="AE4927" s="9"/>
      <c r="AF4927" s="10"/>
      <c r="AG4927" s="11"/>
      <c r="AH4927" s="7"/>
      <c r="AI4927" s="7"/>
    </row>
    <row r="4928" spans="1:35" x14ac:dyDescent="0.2">
      <c r="A4928" s="7"/>
      <c r="B4928" s="8"/>
      <c r="C4928" s="8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9"/>
      <c r="AD4928" s="9"/>
      <c r="AE4928" s="9"/>
      <c r="AF4928" s="10"/>
      <c r="AG4928" s="11"/>
      <c r="AH4928" s="7"/>
      <c r="AI4928" s="7"/>
    </row>
    <row r="4929" spans="1:35" x14ac:dyDescent="0.2">
      <c r="A4929" s="7"/>
      <c r="B4929" s="8"/>
      <c r="C4929" s="8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9"/>
      <c r="AD4929" s="9"/>
      <c r="AE4929" s="9"/>
      <c r="AF4929" s="10"/>
      <c r="AG4929" s="11"/>
      <c r="AH4929" s="7"/>
      <c r="AI4929" s="7"/>
    </row>
    <row r="4930" spans="1:35" x14ac:dyDescent="0.2">
      <c r="A4930" s="7"/>
      <c r="B4930" s="8"/>
      <c r="C4930" s="8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9"/>
      <c r="AD4930" s="9"/>
      <c r="AE4930" s="9"/>
      <c r="AF4930" s="10"/>
      <c r="AG4930" s="11"/>
      <c r="AH4930" s="7"/>
      <c r="AI4930" s="7"/>
    </row>
    <row r="4931" spans="1:35" x14ac:dyDescent="0.2">
      <c r="A4931" s="7"/>
      <c r="B4931" s="8"/>
      <c r="C4931" s="8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9"/>
      <c r="AD4931" s="9"/>
      <c r="AE4931" s="9"/>
      <c r="AF4931" s="10"/>
      <c r="AG4931" s="11"/>
      <c r="AH4931" s="7"/>
      <c r="AI4931" s="7"/>
    </row>
    <row r="4932" spans="1:35" x14ac:dyDescent="0.2">
      <c r="A4932" s="7"/>
      <c r="B4932" s="8"/>
      <c r="C4932" s="8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9"/>
      <c r="AD4932" s="9"/>
      <c r="AE4932" s="9"/>
      <c r="AF4932" s="10"/>
      <c r="AG4932" s="11"/>
      <c r="AH4932" s="7"/>
      <c r="AI4932" s="7"/>
    </row>
    <row r="4933" spans="1:35" x14ac:dyDescent="0.2">
      <c r="A4933" s="7"/>
      <c r="B4933" s="8"/>
      <c r="C4933" s="8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9"/>
      <c r="AD4933" s="9"/>
      <c r="AE4933" s="9"/>
      <c r="AF4933" s="10"/>
      <c r="AG4933" s="11"/>
      <c r="AH4933" s="7"/>
      <c r="AI4933" s="7"/>
    </row>
    <row r="4934" spans="1:35" x14ac:dyDescent="0.2">
      <c r="A4934" s="7"/>
      <c r="B4934" s="8"/>
      <c r="C4934" s="8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9"/>
      <c r="AD4934" s="9"/>
      <c r="AE4934" s="9"/>
      <c r="AF4934" s="10"/>
      <c r="AG4934" s="11"/>
      <c r="AH4934" s="7"/>
      <c r="AI4934" s="7"/>
    </row>
    <row r="4935" spans="1:35" x14ac:dyDescent="0.2">
      <c r="A4935" s="7"/>
      <c r="B4935" s="8"/>
      <c r="C4935" s="8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9"/>
      <c r="AD4935" s="9"/>
      <c r="AE4935" s="9"/>
      <c r="AF4935" s="10"/>
      <c r="AG4935" s="11"/>
      <c r="AH4935" s="7"/>
      <c r="AI4935" s="7"/>
    </row>
    <row r="4936" spans="1:35" x14ac:dyDescent="0.2">
      <c r="A4936" s="7"/>
      <c r="B4936" s="8"/>
      <c r="C4936" s="8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9"/>
      <c r="AD4936" s="9"/>
      <c r="AE4936" s="9"/>
      <c r="AF4936" s="10"/>
      <c r="AG4936" s="11"/>
      <c r="AH4936" s="7"/>
      <c r="AI4936" s="7"/>
    </row>
    <row r="4937" spans="1:35" x14ac:dyDescent="0.2">
      <c r="A4937" s="7"/>
      <c r="B4937" s="8"/>
      <c r="C4937" s="8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9"/>
      <c r="AD4937" s="9"/>
      <c r="AE4937" s="9"/>
      <c r="AF4937" s="10"/>
      <c r="AG4937" s="11"/>
      <c r="AH4937" s="7"/>
      <c r="AI4937" s="7"/>
    </row>
    <row r="4938" spans="1:35" x14ac:dyDescent="0.2">
      <c r="A4938" s="7"/>
      <c r="B4938" s="8"/>
      <c r="C4938" s="8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9"/>
      <c r="AD4938" s="9"/>
      <c r="AE4938" s="9"/>
      <c r="AF4938" s="10"/>
      <c r="AG4938" s="11"/>
      <c r="AH4938" s="7"/>
      <c r="AI4938" s="7"/>
    </row>
    <row r="4939" spans="1:35" x14ac:dyDescent="0.2">
      <c r="A4939" s="7"/>
      <c r="B4939" s="8"/>
      <c r="C4939" s="8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9"/>
      <c r="AD4939" s="9"/>
      <c r="AE4939" s="9"/>
      <c r="AF4939" s="10"/>
      <c r="AG4939" s="11"/>
      <c r="AH4939" s="7"/>
      <c r="AI4939" s="7"/>
    </row>
    <row r="4940" spans="1:35" x14ac:dyDescent="0.2">
      <c r="A4940" s="7"/>
      <c r="B4940" s="8"/>
      <c r="C4940" s="8"/>
      <c r="D4940" s="7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9"/>
      <c r="AD4940" s="9"/>
      <c r="AE4940" s="9"/>
      <c r="AF4940" s="10"/>
      <c r="AG4940" s="11"/>
      <c r="AH4940" s="7"/>
      <c r="AI4940" s="7"/>
    </row>
    <row r="4941" spans="1:35" x14ac:dyDescent="0.2">
      <c r="A4941" s="7"/>
      <c r="B4941" s="8"/>
      <c r="C4941" s="8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9"/>
      <c r="AD4941" s="9"/>
      <c r="AE4941" s="9"/>
      <c r="AF4941" s="10"/>
      <c r="AG4941" s="11"/>
      <c r="AH4941" s="7"/>
      <c r="AI4941" s="7"/>
    </row>
    <row r="4942" spans="1:35" x14ac:dyDescent="0.2">
      <c r="A4942" s="7"/>
      <c r="B4942" s="8"/>
      <c r="C4942" s="8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9"/>
      <c r="AD4942" s="9"/>
      <c r="AE4942" s="9"/>
      <c r="AF4942" s="10"/>
      <c r="AG4942" s="11"/>
      <c r="AH4942" s="7"/>
      <c r="AI4942" s="7"/>
    </row>
    <row r="4943" spans="1:35" x14ac:dyDescent="0.2">
      <c r="A4943" s="7"/>
      <c r="B4943" s="8"/>
      <c r="C4943" s="8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9"/>
      <c r="AD4943" s="9"/>
      <c r="AE4943" s="9"/>
      <c r="AF4943" s="10"/>
      <c r="AG4943" s="11"/>
      <c r="AH4943" s="7"/>
      <c r="AI4943" s="7"/>
    </row>
    <row r="4944" spans="1:35" x14ac:dyDescent="0.2">
      <c r="A4944" s="7"/>
      <c r="B4944" s="8"/>
      <c r="C4944" s="8"/>
      <c r="D4944" s="7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9"/>
      <c r="AD4944" s="9"/>
      <c r="AE4944" s="9"/>
      <c r="AF4944" s="10"/>
      <c r="AG4944" s="11"/>
      <c r="AH4944" s="7"/>
      <c r="AI4944" s="7"/>
    </row>
    <row r="4945" spans="1:35" x14ac:dyDescent="0.2">
      <c r="A4945" s="7"/>
      <c r="B4945" s="8"/>
      <c r="C4945" s="8"/>
      <c r="D4945" s="7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9"/>
      <c r="AD4945" s="9"/>
      <c r="AE4945" s="9"/>
      <c r="AF4945" s="10"/>
      <c r="AG4945" s="11"/>
      <c r="AH4945" s="7"/>
      <c r="AI4945" s="7"/>
    </row>
    <row r="4946" spans="1:35" x14ac:dyDescent="0.2">
      <c r="A4946" s="7"/>
      <c r="B4946" s="8"/>
      <c r="C4946" s="8"/>
      <c r="D4946" s="7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9"/>
      <c r="AD4946" s="9"/>
      <c r="AE4946" s="9"/>
      <c r="AF4946" s="10"/>
      <c r="AG4946" s="11"/>
      <c r="AH4946" s="7"/>
      <c r="AI4946" s="7"/>
    </row>
    <row r="4947" spans="1:35" x14ac:dyDescent="0.2">
      <c r="A4947" s="7"/>
      <c r="B4947" s="8"/>
      <c r="C4947" s="8"/>
      <c r="D4947" s="7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9"/>
      <c r="AD4947" s="9"/>
      <c r="AE4947" s="9"/>
      <c r="AF4947" s="10"/>
      <c r="AG4947" s="11"/>
      <c r="AH4947" s="7"/>
      <c r="AI4947" s="7"/>
    </row>
    <row r="4948" spans="1:35" x14ac:dyDescent="0.2">
      <c r="A4948" s="7"/>
      <c r="B4948" s="8"/>
      <c r="C4948" s="8"/>
      <c r="D4948" s="7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9"/>
      <c r="AD4948" s="9"/>
      <c r="AE4948" s="9"/>
      <c r="AF4948" s="10"/>
      <c r="AG4948" s="11"/>
      <c r="AH4948" s="7"/>
      <c r="AI4948" s="7"/>
    </row>
    <row r="4949" spans="1:35" x14ac:dyDescent="0.2">
      <c r="A4949" s="7"/>
      <c r="B4949" s="8"/>
      <c r="C4949" s="8"/>
      <c r="D4949" s="7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9"/>
      <c r="AD4949" s="9"/>
      <c r="AE4949" s="9"/>
      <c r="AF4949" s="10"/>
      <c r="AG4949" s="11"/>
      <c r="AH4949" s="7"/>
      <c r="AI4949" s="7"/>
    </row>
    <row r="4950" spans="1:35" x14ac:dyDescent="0.2">
      <c r="A4950" s="7"/>
      <c r="B4950" s="8"/>
      <c r="C4950" s="8"/>
      <c r="D4950" s="7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9"/>
      <c r="AD4950" s="9"/>
      <c r="AE4950" s="9"/>
      <c r="AF4950" s="10"/>
      <c r="AG4950" s="11"/>
      <c r="AH4950" s="7"/>
      <c r="AI4950" s="7"/>
    </row>
    <row r="4951" spans="1:35" x14ac:dyDescent="0.2">
      <c r="A4951" s="7"/>
      <c r="B4951" s="8"/>
      <c r="C4951" s="8"/>
      <c r="D4951" s="7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9"/>
      <c r="AD4951" s="9"/>
      <c r="AE4951" s="9"/>
      <c r="AF4951" s="10"/>
      <c r="AG4951" s="11"/>
      <c r="AH4951" s="7"/>
      <c r="AI4951" s="7"/>
    </row>
    <row r="4952" spans="1:35" x14ac:dyDescent="0.2">
      <c r="A4952" s="7"/>
      <c r="B4952" s="8"/>
      <c r="C4952" s="8"/>
      <c r="D4952" s="7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9"/>
      <c r="AD4952" s="9"/>
      <c r="AE4952" s="9"/>
      <c r="AF4952" s="10"/>
      <c r="AG4952" s="11"/>
      <c r="AH4952" s="7"/>
      <c r="AI4952" s="7"/>
    </row>
    <row r="4953" spans="1:35" x14ac:dyDescent="0.2">
      <c r="A4953" s="7"/>
      <c r="B4953" s="8"/>
      <c r="C4953" s="8"/>
      <c r="D4953" s="7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9"/>
      <c r="AD4953" s="9"/>
      <c r="AE4953" s="9"/>
      <c r="AF4953" s="10"/>
      <c r="AG4953" s="11"/>
      <c r="AH4953" s="7"/>
      <c r="AI4953" s="7"/>
    </row>
    <row r="4954" spans="1:35" x14ac:dyDescent="0.2">
      <c r="A4954" s="7"/>
      <c r="B4954" s="8"/>
      <c r="C4954" s="8"/>
      <c r="D4954" s="7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9"/>
      <c r="AD4954" s="9"/>
      <c r="AE4954" s="9"/>
      <c r="AF4954" s="10"/>
      <c r="AG4954" s="11"/>
      <c r="AH4954" s="7"/>
      <c r="AI4954" s="7"/>
    </row>
    <row r="4955" spans="1:35" x14ac:dyDescent="0.2">
      <c r="A4955" s="7"/>
      <c r="B4955" s="8"/>
      <c r="C4955" s="8"/>
      <c r="D4955" s="7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9"/>
      <c r="AD4955" s="9"/>
      <c r="AE4955" s="9"/>
      <c r="AF4955" s="10"/>
      <c r="AG4955" s="11"/>
      <c r="AH4955" s="7"/>
      <c r="AI4955" s="7"/>
    </row>
    <row r="4956" spans="1:35" x14ac:dyDescent="0.2">
      <c r="A4956" s="7"/>
      <c r="B4956" s="8"/>
      <c r="C4956" s="8"/>
      <c r="D4956" s="7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9"/>
      <c r="AD4956" s="9"/>
      <c r="AE4956" s="9"/>
      <c r="AF4956" s="10"/>
      <c r="AG4956" s="11"/>
      <c r="AH4956" s="7"/>
      <c r="AI4956" s="7"/>
    </row>
    <row r="4957" spans="1:35" x14ac:dyDescent="0.2">
      <c r="A4957" s="7"/>
      <c r="B4957" s="8"/>
      <c r="C4957" s="8"/>
      <c r="D4957" s="7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9"/>
      <c r="AD4957" s="9"/>
      <c r="AE4957" s="9"/>
      <c r="AF4957" s="10"/>
      <c r="AG4957" s="11"/>
      <c r="AH4957" s="7"/>
      <c r="AI4957" s="7"/>
    </row>
    <row r="4958" spans="1:35" x14ac:dyDescent="0.2">
      <c r="A4958" s="7"/>
      <c r="B4958" s="8"/>
      <c r="C4958" s="8"/>
      <c r="D4958" s="7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9"/>
      <c r="AD4958" s="9"/>
      <c r="AE4958" s="9"/>
      <c r="AF4958" s="10"/>
      <c r="AG4958" s="11"/>
      <c r="AH4958" s="7"/>
      <c r="AI4958" s="7"/>
    </row>
    <row r="4959" spans="1:35" x14ac:dyDescent="0.2">
      <c r="A4959" s="7"/>
      <c r="B4959" s="8"/>
      <c r="C4959" s="8"/>
      <c r="D4959" s="7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9"/>
      <c r="AD4959" s="9"/>
      <c r="AE4959" s="9"/>
      <c r="AF4959" s="10"/>
      <c r="AG4959" s="11"/>
      <c r="AH4959" s="7"/>
      <c r="AI4959" s="7"/>
    </row>
    <row r="4960" spans="1:35" x14ac:dyDescent="0.2">
      <c r="A4960" s="7"/>
      <c r="B4960" s="8"/>
      <c r="C4960" s="8"/>
      <c r="D4960" s="7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9"/>
      <c r="AD4960" s="9"/>
      <c r="AE4960" s="9"/>
      <c r="AF4960" s="10"/>
      <c r="AG4960" s="11"/>
      <c r="AH4960" s="7"/>
      <c r="AI4960" s="7"/>
    </row>
    <row r="4961" spans="1:35" x14ac:dyDescent="0.2">
      <c r="A4961" s="7"/>
      <c r="B4961" s="8"/>
      <c r="C4961" s="8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9"/>
      <c r="AD4961" s="9"/>
      <c r="AE4961" s="9"/>
      <c r="AF4961" s="10"/>
      <c r="AG4961" s="11"/>
      <c r="AH4961" s="7"/>
      <c r="AI4961" s="7"/>
    </row>
    <row r="4962" spans="1:35" x14ac:dyDescent="0.2">
      <c r="A4962" s="7"/>
      <c r="B4962" s="8"/>
      <c r="C4962" s="8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9"/>
      <c r="AD4962" s="9"/>
      <c r="AE4962" s="9"/>
      <c r="AF4962" s="10"/>
      <c r="AG4962" s="11"/>
      <c r="AH4962" s="7"/>
      <c r="AI4962" s="7"/>
    </row>
    <row r="4963" spans="1:35" x14ac:dyDescent="0.2">
      <c r="A4963" s="7"/>
      <c r="B4963" s="8"/>
      <c r="C4963" s="8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9"/>
      <c r="AD4963" s="9"/>
      <c r="AE4963" s="9"/>
      <c r="AF4963" s="10"/>
      <c r="AG4963" s="11"/>
      <c r="AH4963" s="7"/>
      <c r="AI4963" s="7"/>
    </row>
    <row r="4964" spans="1:35" x14ac:dyDescent="0.2">
      <c r="A4964" s="7"/>
      <c r="B4964" s="8"/>
      <c r="C4964" s="8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9"/>
      <c r="AD4964" s="9"/>
      <c r="AE4964" s="9"/>
      <c r="AF4964" s="10"/>
      <c r="AG4964" s="11"/>
      <c r="AH4964" s="7"/>
      <c r="AI4964" s="7"/>
    </row>
    <row r="4965" spans="1:35" x14ac:dyDescent="0.2">
      <c r="A4965" s="7"/>
      <c r="B4965" s="8"/>
      <c r="C4965" s="8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9"/>
      <c r="AD4965" s="9"/>
      <c r="AE4965" s="9"/>
      <c r="AF4965" s="10"/>
      <c r="AG4965" s="11"/>
      <c r="AH4965" s="7"/>
      <c r="AI4965" s="7"/>
    </row>
    <row r="4966" spans="1:35" x14ac:dyDescent="0.2">
      <c r="A4966" s="7"/>
      <c r="B4966" s="8"/>
      <c r="C4966" s="8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9"/>
      <c r="AD4966" s="9"/>
      <c r="AE4966" s="9"/>
      <c r="AF4966" s="10"/>
      <c r="AG4966" s="11"/>
      <c r="AH4966" s="7"/>
      <c r="AI4966" s="7"/>
    </row>
    <row r="4967" spans="1:35" x14ac:dyDescent="0.2">
      <c r="A4967" s="7"/>
      <c r="B4967" s="8"/>
      <c r="C4967" s="8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9"/>
      <c r="AD4967" s="9"/>
      <c r="AE4967" s="9"/>
      <c r="AF4967" s="10"/>
      <c r="AG4967" s="11"/>
      <c r="AH4967" s="7"/>
      <c r="AI4967" s="7"/>
    </row>
    <row r="4968" spans="1:35" x14ac:dyDescent="0.2">
      <c r="A4968" s="7"/>
      <c r="B4968" s="8"/>
      <c r="C4968" s="8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9"/>
      <c r="AD4968" s="9"/>
      <c r="AE4968" s="9"/>
      <c r="AF4968" s="10"/>
      <c r="AG4968" s="11"/>
      <c r="AH4968" s="7"/>
      <c r="AI4968" s="7"/>
    </row>
    <row r="4969" spans="1:35" x14ac:dyDescent="0.2">
      <c r="A4969" s="7"/>
      <c r="B4969" s="8"/>
      <c r="C4969" s="8"/>
      <c r="D4969" s="7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9"/>
      <c r="AD4969" s="9"/>
      <c r="AE4969" s="9"/>
      <c r="AF4969" s="10"/>
      <c r="AG4969" s="11"/>
      <c r="AH4969" s="7"/>
      <c r="AI4969" s="7"/>
    </row>
    <row r="4970" spans="1:35" x14ac:dyDescent="0.2">
      <c r="A4970" s="7"/>
      <c r="B4970" s="8"/>
      <c r="C4970" s="8"/>
      <c r="D4970" s="7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9"/>
      <c r="AD4970" s="9"/>
      <c r="AE4970" s="9"/>
      <c r="AF4970" s="10"/>
      <c r="AG4970" s="11"/>
      <c r="AH4970" s="7"/>
      <c r="AI4970" s="7"/>
    </row>
    <row r="4971" spans="1:35" x14ac:dyDescent="0.2">
      <c r="A4971" s="7"/>
      <c r="B4971" s="8"/>
      <c r="C4971" s="8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9"/>
      <c r="AD4971" s="9"/>
      <c r="AE4971" s="9"/>
      <c r="AF4971" s="10"/>
      <c r="AG4971" s="11"/>
      <c r="AH4971" s="7"/>
      <c r="AI4971" s="7"/>
    </row>
    <row r="4972" spans="1:35" x14ac:dyDescent="0.2">
      <c r="A4972" s="7"/>
      <c r="B4972" s="8"/>
      <c r="C4972" s="8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9"/>
      <c r="AD4972" s="9"/>
      <c r="AE4972" s="9"/>
      <c r="AF4972" s="10"/>
      <c r="AG4972" s="11"/>
      <c r="AH4972" s="7"/>
      <c r="AI4972" s="7"/>
    </row>
    <row r="4973" spans="1:35" x14ac:dyDescent="0.2">
      <c r="A4973" s="7"/>
      <c r="B4973" s="8"/>
      <c r="C4973" s="8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9"/>
      <c r="AD4973" s="9"/>
      <c r="AE4973" s="9"/>
      <c r="AF4973" s="10"/>
      <c r="AG4973" s="11"/>
      <c r="AH4973" s="7"/>
      <c r="AI4973" s="7"/>
    </row>
    <row r="4974" spans="1:35" x14ac:dyDescent="0.2">
      <c r="A4974" s="7"/>
      <c r="B4974" s="8"/>
      <c r="C4974" s="8"/>
      <c r="D4974" s="7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9"/>
      <c r="AD4974" s="9"/>
      <c r="AE4974" s="9"/>
      <c r="AF4974" s="10"/>
      <c r="AG4974" s="11"/>
      <c r="AH4974" s="7"/>
      <c r="AI4974" s="7"/>
    </row>
    <row r="4975" spans="1:35" x14ac:dyDescent="0.2">
      <c r="A4975" s="7"/>
      <c r="B4975" s="8"/>
      <c r="C4975" s="8"/>
      <c r="D4975" s="7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9"/>
      <c r="AD4975" s="9"/>
      <c r="AE4975" s="9"/>
      <c r="AF4975" s="10"/>
      <c r="AG4975" s="11"/>
      <c r="AH4975" s="7"/>
      <c r="AI4975" s="7"/>
    </row>
    <row r="4976" spans="1:35" x14ac:dyDescent="0.2">
      <c r="A4976" s="7"/>
      <c r="B4976" s="8"/>
      <c r="C4976" s="8"/>
      <c r="D4976" s="7"/>
      <c r="E4976" s="7"/>
      <c r="F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9"/>
      <c r="AD4976" s="9"/>
      <c r="AE4976" s="9"/>
      <c r="AF4976" s="10"/>
      <c r="AG4976" s="11"/>
      <c r="AH4976" s="7"/>
      <c r="AI4976" s="7"/>
    </row>
    <row r="4977" spans="1:35" x14ac:dyDescent="0.2">
      <c r="A4977" s="7"/>
      <c r="B4977" s="8"/>
      <c r="C4977" s="8"/>
      <c r="D4977" s="7"/>
      <c r="E4977" s="7"/>
      <c r="F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9"/>
      <c r="AD4977" s="9"/>
      <c r="AE4977" s="9"/>
      <c r="AF4977" s="10"/>
      <c r="AG4977" s="11"/>
      <c r="AH4977" s="7"/>
      <c r="AI4977" s="7"/>
    </row>
    <row r="4978" spans="1:35" x14ac:dyDescent="0.2">
      <c r="A4978" s="7"/>
      <c r="B4978" s="8"/>
      <c r="C4978" s="8"/>
      <c r="D4978" s="7"/>
      <c r="E4978" s="7"/>
      <c r="F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9"/>
      <c r="AD4978" s="9"/>
      <c r="AE4978" s="9"/>
      <c r="AF4978" s="10"/>
      <c r="AG4978" s="11"/>
      <c r="AH4978" s="7"/>
      <c r="AI4978" s="7"/>
    </row>
    <row r="4979" spans="1:35" x14ac:dyDescent="0.2">
      <c r="A4979" s="7"/>
      <c r="B4979" s="8"/>
      <c r="C4979" s="8"/>
      <c r="D4979" s="7"/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9"/>
      <c r="AD4979" s="9"/>
      <c r="AE4979" s="9"/>
      <c r="AF4979" s="10"/>
      <c r="AG4979" s="11"/>
      <c r="AH4979" s="7"/>
      <c r="AI4979" s="7"/>
    </row>
    <row r="4980" spans="1:35" x14ac:dyDescent="0.2">
      <c r="A4980" s="7"/>
      <c r="B4980" s="8"/>
      <c r="C4980" s="8"/>
      <c r="D4980" s="7"/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9"/>
      <c r="AD4980" s="9"/>
      <c r="AE4980" s="9"/>
      <c r="AF4980" s="10"/>
      <c r="AG4980" s="11"/>
      <c r="AH4980" s="7"/>
      <c r="AI4980" s="7"/>
    </row>
    <row r="4981" spans="1:35" x14ac:dyDescent="0.2">
      <c r="A4981" s="7"/>
      <c r="B4981" s="8"/>
      <c r="C4981" s="8"/>
      <c r="D4981" s="7"/>
      <c r="E4981" s="7"/>
      <c r="F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9"/>
      <c r="AD4981" s="9"/>
      <c r="AE4981" s="9"/>
      <c r="AF4981" s="10"/>
      <c r="AG4981" s="11"/>
      <c r="AH4981" s="7"/>
      <c r="AI4981" s="7"/>
    </row>
    <row r="4982" spans="1:35" x14ac:dyDescent="0.2">
      <c r="A4982" s="7"/>
      <c r="B4982" s="8"/>
      <c r="C4982" s="8"/>
      <c r="D4982" s="7"/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9"/>
      <c r="AD4982" s="9"/>
      <c r="AE4982" s="9"/>
      <c r="AF4982" s="10"/>
      <c r="AG4982" s="11"/>
      <c r="AH4982" s="7"/>
      <c r="AI4982" s="7"/>
    </row>
    <row r="4983" spans="1:35" x14ac:dyDescent="0.2">
      <c r="A4983" s="7"/>
      <c r="B4983" s="8"/>
      <c r="C4983" s="8"/>
      <c r="D4983" s="7"/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9"/>
      <c r="AD4983" s="9"/>
      <c r="AE4983" s="9"/>
      <c r="AF4983" s="10"/>
      <c r="AG4983" s="11"/>
      <c r="AH4983" s="7"/>
      <c r="AI4983" s="7"/>
    </row>
    <row r="4984" spans="1:35" x14ac:dyDescent="0.2">
      <c r="A4984" s="7"/>
      <c r="B4984" s="8"/>
      <c r="C4984" s="8"/>
      <c r="D4984" s="7"/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9"/>
      <c r="AD4984" s="9"/>
      <c r="AE4984" s="9"/>
      <c r="AF4984" s="10"/>
      <c r="AG4984" s="11"/>
      <c r="AH4984" s="7"/>
      <c r="AI4984" s="7"/>
    </row>
    <row r="4985" spans="1:35" x14ac:dyDescent="0.2">
      <c r="A4985" s="7"/>
      <c r="B4985" s="8"/>
      <c r="C4985" s="8"/>
      <c r="D4985" s="7"/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9"/>
      <c r="AD4985" s="9"/>
      <c r="AE4985" s="9"/>
      <c r="AF4985" s="10"/>
      <c r="AG4985" s="11"/>
      <c r="AH4985" s="7"/>
      <c r="AI4985" s="7"/>
    </row>
    <row r="4986" spans="1:35" x14ac:dyDescent="0.2">
      <c r="A4986" s="7"/>
      <c r="B4986" s="8"/>
      <c r="C4986" s="8"/>
      <c r="D4986" s="7"/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9"/>
      <c r="AD4986" s="9"/>
      <c r="AE4986" s="9"/>
      <c r="AF4986" s="10"/>
      <c r="AG4986" s="11"/>
      <c r="AH4986" s="7"/>
      <c r="AI4986" s="7"/>
    </row>
    <row r="4987" spans="1:35" x14ac:dyDescent="0.2">
      <c r="A4987" s="7"/>
      <c r="B4987" s="8"/>
      <c r="C4987" s="8"/>
      <c r="D4987" s="7"/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9"/>
      <c r="AD4987" s="9"/>
      <c r="AE4987" s="9"/>
      <c r="AF4987" s="10"/>
      <c r="AG4987" s="11"/>
      <c r="AH4987" s="7"/>
      <c r="AI4987" s="7"/>
    </row>
    <row r="4988" spans="1:35" x14ac:dyDescent="0.2">
      <c r="A4988" s="7"/>
      <c r="B4988" s="8"/>
      <c r="C4988" s="8"/>
      <c r="D4988" s="7"/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9"/>
      <c r="AD4988" s="9"/>
      <c r="AE4988" s="9"/>
      <c r="AF4988" s="10"/>
      <c r="AG4988" s="11"/>
      <c r="AH4988" s="7"/>
      <c r="AI4988" s="7"/>
    </row>
    <row r="4989" spans="1:35" x14ac:dyDescent="0.2">
      <c r="A4989" s="7"/>
      <c r="B4989" s="8"/>
      <c r="C4989" s="8"/>
      <c r="D4989" s="7"/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9"/>
      <c r="AD4989" s="9"/>
      <c r="AE4989" s="9"/>
      <c r="AF4989" s="10"/>
      <c r="AG4989" s="11"/>
      <c r="AH4989" s="7"/>
      <c r="AI4989" s="7"/>
    </row>
    <row r="4990" spans="1:35" x14ac:dyDescent="0.2">
      <c r="A4990" s="7"/>
      <c r="B4990" s="8"/>
      <c r="C4990" s="8"/>
      <c r="D4990" s="7"/>
      <c r="E4990" s="7"/>
      <c r="F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9"/>
      <c r="AD4990" s="9"/>
      <c r="AE4990" s="9"/>
      <c r="AF4990" s="10"/>
      <c r="AG4990" s="11"/>
      <c r="AH4990" s="7"/>
      <c r="AI4990" s="7"/>
    </row>
    <row r="4991" spans="1:35" x14ac:dyDescent="0.2">
      <c r="A4991" s="7"/>
      <c r="B4991" s="8"/>
      <c r="C4991" s="8"/>
      <c r="D4991" s="7"/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9"/>
      <c r="AD4991" s="9"/>
      <c r="AE4991" s="9"/>
      <c r="AF4991" s="10"/>
      <c r="AG4991" s="11"/>
      <c r="AH4991" s="7"/>
      <c r="AI4991" s="7"/>
    </row>
    <row r="4992" spans="1:35" x14ac:dyDescent="0.2">
      <c r="A4992" s="7"/>
      <c r="B4992" s="8"/>
      <c r="C4992" s="8"/>
      <c r="D4992" s="7"/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9"/>
      <c r="AD4992" s="9"/>
      <c r="AE4992" s="9"/>
      <c r="AF4992" s="10"/>
      <c r="AG4992" s="11"/>
      <c r="AH4992" s="7"/>
      <c r="AI4992" s="7"/>
    </row>
    <row r="4993" spans="1:35" x14ac:dyDescent="0.2">
      <c r="A4993" s="7"/>
      <c r="B4993" s="8"/>
      <c r="C4993" s="8"/>
      <c r="D4993" s="7"/>
      <c r="E4993" s="7"/>
      <c r="F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9"/>
      <c r="AD4993" s="9"/>
      <c r="AE4993" s="9"/>
      <c r="AF4993" s="10"/>
      <c r="AG4993" s="11"/>
      <c r="AH4993" s="7"/>
      <c r="AI4993" s="7"/>
    </row>
    <row r="4994" spans="1:35" x14ac:dyDescent="0.2">
      <c r="A4994" s="7"/>
      <c r="B4994" s="8"/>
      <c r="C4994" s="8"/>
      <c r="D4994" s="7"/>
      <c r="E4994" s="7"/>
      <c r="F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9"/>
      <c r="AD4994" s="9"/>
      <c r="AE4994" s="9"/>
      <c r="AF4994" s="10"/>
      <c r="AG4994" s="11"/>
      <c r="AH4994" s="7"/>
      <c r="AI4994" s="7"/>
    </row>
    <row r="4995" spans="1:35" x14ac:dyDescent="0.2">
      <c r="A4995" s="7"/>
      <c r="B4995" s="8"/>
      <c r="C4995" s="8"/>
      <c r="D4995" s="7"/>
      <c r="E4995" s="7"/>
      <c r="F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9"/>
      <c r="AD4995" s="9"/>
      <c r="AE4995" s="9"/>
      <c r="AF4995" s="10"/>
      <c r="AG4995" s="11"/>
      <c r="AH4995" s="7"/>
      <c r="AI4995" s="7"/>
    </row>
    <row r="4996" spans="1:35" x14ac:dyDescent="0.2">
      <c r="A4996" s="7"/>
      <c r="B4996" s="8"/>
      <c r="C4996" s="8"/>
      <c r="D4996" s="7"/>
      <c r="E4996" s="7"/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9"/>
      <c r="AD4996" s="9"/>
      <c r="AE4996" s="9"/>
      <c r="AF4996" s="10"/>
      <c r="AG4996" s="11"/>
      <c r="AH4996" s="7"/>
      <c r="AI4996" s="7"/>
    </row>
    <row r="4997" spans="1:35" x14ac:dyDescent="0.2">
      <c r="A4997" s="7"/>
      <c r="B4997" s="8"/>
      <c r="C4997" s="8"/>
      <c r="D4997" s="7"/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9"/>
      <c r="AD4997" s="9"/>
      <c r="AE4997" s="9"/>
      <c r="AF4997" s="10"/>
      <c r="AG4997" s="11"/>
      <c r="AH4997" s="7"/>
      <c r="AI4997" s="7"/>
    </row>
    <row r="4998" spans="1:35" x14ac:dyDescent="0.2">
      <c r="A4998" s="7"/>
      <c r="B4998" s="8"/>
      <c r="C4998" s="8"/>
      <c r="D4998" s="7"/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9"/>
      <c r="AD4998" s="9"/>
      <c r="AE4998" s="9"/>
      <c r="AF4998" s="10"/>
      <c r="AG4998" s="11"/>
      <c r="AH4998" s="7"/>
      <c r="AI4998" s="7"/>
    </row>
    <row r="4999" spans="1:35" x14ac:dyDescent="0.2">
      <c r="A4999" s="7"/>
      <c r="B4999" s="8"/>
      <c r="C4999" s="8"/>
      <c r="D4999" s="7"/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9"/>
      <c r="AD4999" s="9"/>
      <c r="AE4999" s="9"/>
      <c r="AF4999" s="10"/>
      <c r="AG4999" s="11"/>
      <c r="AH4999" s="7"/>
      <c r="AI4999" s="7"/>
    </row>
    <row r="5000" spans="1:35" x14ac:dyDescent="0.2">
      <c r="A5000" s="7"/>
      <c r="B5000" s="8"/>
      <c r="C5000" s="8"/>
      <c r="D5000" s="7"/>
      <c r="E5000" s="7"/>
      <c r="F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9"/>
      <c r="AD5000" s="9"/>
      <c r="AE5000" s="9"/>
      <c r="AF5000" s="10"/>
      <c r="AG5000" s="11"/>
      <c r="AH5000" s="7"/>
      <c r="AI5000" s="7"/>
    </row>
    <row r="5001" spans="1:35" x14ac:dyDescent="0.2">
      <c r="A5001" s="7"/>
      <c r="B5001" s="8"/>
      <c r="C5001" s="8"/>
      <c r="D5001" s="7"/>
      <c r="E5001" s="7"/>
      <c r="F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9"/>
      <c r="AD5001" s="9"/>
      <c r="AE5001" s="9"/>
      <c r="AF5001" s="10"/>
      <c r="AG5001" s="11"/>
      <c r="AH5001" s="7"/>
      <c r="AI5001" s="7"/>
    </row>
    <row r="5002" spans="1:35" x14ac:dyDescent="0.2">
      <c r="A5002" s="7"/>
      <c r="B5002" s="8"/>
      <c r="C5002" s="8"/>
      <c r="D5002" s="7"/>
      <c r="E5002" s="7"/>
      <c r="F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9"/>
      <c r="AD5002" s="9"/>
      <c r="AE5002" s="9"/>
      <c r="AF5002" s="10"/>
      <c r="AG5002" s="11"/>
      <c r="AH5002" s="7"/>
      <c r="AI5002" s="7"/>
    </row>
    <row r="5003" spans="1:35" x14ac:dyDescent="0.2">
      <c r="A5003" s="7"/>
      <c r="B5003" s="8"/>
      <c r="C5003" s="8"/>
      <c r="D5003" s="7"/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9"/>
      <c r="AD5003" s="9"/>
      <c r="AE5003" s="9"/>
      <c r="AF5003" s="10"/>
      <c r="AG5003" s="11"/>
      <c r="AH5003" s="7"/>
      <c r="AI5003" s="7"/>
    </row>
    <row r="5004" spans="1:35" x14ac:dyDescent="0.2">
      <c r="A5004" s="7"/>
      <c r="B5004" s="8"/>
      <c r="C5004" s="8"/>
      <c r="D5004" s="7"/>
      <c r="E5004" s="7"/>
      <c r="F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9"/>
      <c r="AD5004" s="9"/>
      <c r="AE5004" s="9"/>
      <c r="AF5004" s="10"/>
      <c r="AG5004" s="11"/>
      <c r="AH5004" s="7"/>
      <c r="AI5004" s="7"/>
    </row>
    <row r="5005" spans="1:35" x14ac:dyDescent="0.2">
      <c r="A5005" s="7"/>
      <c r="B5005" s="8"/>
      <c r="C5005" s="8"/>
      <c r="D5005" s="7"/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9"/>
      <c r="AD5005" s="9"/>
      <c r="AE5005" s="9"/>
      <c r="AF5005" s="10"/>
      <c r="AG5005" s="11"/>
      <c r="AH5005" s="7"/>
      <c r="AI5005" s="7"/>
    </row>
    <row r="5006" spans="1:35" x14ac:dyDescent="0.2">
      <c r="A5006" s="7"/>
      <c r="B5006" s="8"/>
      <c r="C5006" s="8"/>
      <c r="D5006" s="7"/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9"/>
      <c r="AD5006" s="9"/>
      <c r="AE5006" s="9"/>
      <c r="AF5006" s="10"/>
      <c r="AG5006" s="11"/>
      <c r="AH5006" s="7"/>
      <c r="AI5006" s="7"/>
    </row>
    <row r="5007" spans="1:35" x14ac:dyDescent="0.2">
      <c r="A5007" s="7"/>
      <c r="B5007" s="8"/>
      <c r="C5007" s="8"/>
      <c r="D5007" s="7"/>
      <c r="E5007" s="7"/>
      <c r="F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9"/>
      <c r="AD5007" s="9"/>
      <c r="AE5007" s="9"/>
      <c r="AF5007" s="10"/>
      <c r="AG5007" s="11"/>
      <c r="AH5007" s="7"/>
      <c r="AI5007" s="7"/>
    </row>
    <row r="5008" spans="1:35" x14ac:dyDescent="0.2">
      <c r="A5008" s="7"/>
      <c r="B5008" s="8"/>
      <c r="C5008" s="8"/>
      <c r="D5008" s="7"/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9"/>
      <c r="AD5008" s="9"/>
      <c r="AE5008" s="9"/>
      <c r="AF5008" s="10"/>
      <c r="AG5008" s="11"/>
      <c r="AH5008" s="7"/>
      <c r="AI5008" s="7"/>
    </row>
    <row r="5009" spans="1:35" x14ac:dyDescent="0.2">
      <c r="A5009" s="7"/>
      <c r="B5009" s="8"/>
      <c r="C5009" s="8"/>
      <c r="D5009" s="7"/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9"/>
      <c r="AD5009" s="9"/>
      <c r="AE5009" s="9"/>
      <c r="AF5009" s="10"/>
      <c r="AG5009" s="11"/>
      <c r="AH5009" s="7"/>
      <c r="AI5009" s="7"/>
    </row>
    <row r="5010" spans="1:35" x14ac:dyDescent="0.2">
      <c r="A5010" s="7"/>
      <c r="B5010" s="8"/>
      <c r="C5010" s="8"/>
      <c r="D5010" s="7"/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9"/>
      <c r="AD5010" s="9"/>
      <c r="AE5010" s="9"/>
      <c r="AF5010" s="10"/>
      <c r="AG5010" s="11"/>
      <c r="AH5010" s="7"/>
      <c r="AI5010" s="7"/>
    </row>
    <row r="5011" spans="1:35" x14ac:dyDescent="0.2">
      <c r="A5011" s="7"/>
      <c r="B5011" s="8"/>
      <c r="C5011" s="8"/>
      <c r="D5011" s="7"/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9"/>
      <c r="AD5011" s="9"/>
      <c r="AE5011" s="9"/>
      <c r="AF5011" s="10"/>
      <c r="AG5011" s="11"/>
      <c r="AH5011" s="7"/>
      <c r="AI5011" s="7"/>
    </row>
    <row r="5012" spans="1:35" x14ac:dyDescent="0.2">
      <c r="A5012" s="7"/>
      <c r="B5012" s="8"/>
      <c r="C5012" s="8"/>
      <c r="D5012" s="7"/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9"/>
      <c r="AD5012" s="9"/>
      <c r="AE5012" s="9"/>
      <c r="AF5012" s="10"/>
      <c r="AG5012" s="11"/>
      <c r="AH5012" s="7"/>
      <c r="AI5012" s="7"/>
    </row>
    <row r="5013" spans="1:35" x14ac:dyDescent="0.2">
      <c r="A5013" s="7"/>
      <c r="B5013" s="8"/>
      <c r="C5013" s="8"/>
      <c r="D5013" s="7"/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9"/>
      <c r="AD5013" s="9"/>
      <c r="AE5013" s="9"/>
      <c r="AF5013" s="10"/>
      <c r="AG5013" s="11"/>
      <c r="AH5013" s="7"/>
      <c r="AI5013" s="7"/>
    </row>
    <row r="5014" spans="1:35" x14ac:dyDescent="0.2">
      <c r="A5014" s="7"/>
      <c r="B5014" s="8"/>
      <c r="C5014" s="8"/>
      <c r="D5014" s="7"/>
      <c r="E5014" s="7"/>
      <c r="F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9"/>
      <c r="AD5014" s="9"/>
      <c r="AE5014" s="9"/>
      <c r="AF5014" s="10"/>
      <c r="AG5014" s="11"/>
      <c r="AH5014" s="7"/>
      <c r="AI5014" s="7"/>
    </row>
    <row r="5015" spans="1:35" x14ac:dyDescent="0.2">
      <c r="A5015" s="7"/>
      <c r="B5015" s="8"/>
      <c r="C5015" s="8"/>
      <c r="D5015" s="7"/>
      <c r="E5015" s="7"/>
      <c r="F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9"/>
      <c r="AD5015" s="9"/>
      <c r="AE5015" s="9"/>
      <c r="AF5015" s="10"/>
      <c r="AG5015" s="11"/>
      <c r="AH5015" s="7"/>
      <c r="AI5015" s="7"/>
    </row>
    <row r="5016" spans="1:35" x14ac:dyDescent="0.2">
      <c r="A5016" s="7"/>
      <c r="B5016" s="8"/>
      <c r="C5016" s="8"/>
      <c r="D5016" s="7"/>
      <c r="E5016" s="7"/>
      <c r="F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9"/>
      <c r="AD5016" s="9"/>
      <c r="AE5016" s="9"/>
      <c r="AF5016" s="10"/>
      <c r="AG5016" s="11"/>
      <c r="AH5016" s="7"/>
      <c r="AI5016" s="7"/>
    </row>
    <row r="5017" spans="1:35" x14ac:dyDescent="0.2">
      <c r="A5017" s="7"/>
      <c r="B5017" s="8"/>
      <c r="C5017" s="8"/>
      <c r="D5017" s="7"/>
      <c r="E5017" s="7"/>
      <c r="F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9"/>
      <c r="AD5017" s="9"/>
      <c r="AE5017" s="9"/>
      <c r="AF5017" s="10"/>
      <c r="AG5017" s="11"/>
      <c r="AH5017" s="7"/>
      <c r="AI5017" s="7"/>
    </row>
    <row r="5018" spans="1:35" x14ac:dyDescent="0.2">
      <c r="A5018" s="7"/>
      <c r="B5018" s="8"/>
      <c r="C5018" s="8"/>
      <c r="D5018" s="7"/>
      <c r="E5018" s="7"/>
      <c r="F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9"/>
      <c r="AD5018" s="9"/>
      <c r="AE5018" s="9"/>
      <c r="AF5018" s="10"/>
      <c r="AG5018" s="11"/>
      <c r="AH5018" s="7"/>
      <c r="AI5018" s="7"/>
    </row>
    <row r="5019" spans="1:35" x14ac:dyDescent="0.2">
      <c r="A5019" s="7"/>
      <c r="B5019" s="8"/>
      <c r="C5019" s="8"/>
      <c r="D5019" s="7"/>
      <c r="E5019" s="7"/>
      <c r="F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9"/>
      <c r="AD5019" s="9"/>
      <c r="AE5019" s="9"/>
      <c r="AF5019" s="10"/>
      <c r="AG5019" s="11"/>
      <c r="AH5019" s="7"/>
      <c r="AI5019" s="7"/>
    </row>
    <row r="5020" spans="1:35" x14ac:dyDescent="0.2">
      <c r="A5020" s="7"/>
      <c r="B5020" s="8"/>
      <c r="C5020" s="8"/>
      <c r="D5020" s="7"/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9"/>
      <c r="AD5020" s="9"/>
      <c r="AE5020" s="9"/>
      <c r="AF5020" s="10"/>
      <c r="AG5020" s="11"/>
      <c r="AH5020" s="7"/>
      <c r="AI5020" s="7"/>
    </row>
    <row r="5021" spans="1:35" x14ac:dyDescent="0.2">
      <c r="A5021" s="7"/>
      <c r="B5021" s="8"/>
      <c r="C5021" s="8"/>
      <c r="D5021" s="7"/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9"/>
      <c r="AD5021" s="9"/>
      <c r="AE5021" s="9"/>
      <c r="AF5021" s="10"/>
      <c r="AG5021" s="11"/>
      <c r="AH5021" s="7"/>
      <c r="AI5021" s="7"/>
    </row>
    <row r="5022" spans="1:35" x14ac:dyDescent="0.2">
      <c r="A5022" s="7"/>
      <c r="B5022" s="8"/>
      <c r="C5022" s="8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9"/>
      <c r="AD5022" s="9"/>
      <c r="AE5022" s="9"/>
      <c r="AF5022" s="10"/>
      <c r="AG5022" s="11"/>
      <c r="AH5022" s="7"/>
      <c r="AI5022" s="7"/>
    </row>
    <row r="5023" spans="1:35" x14ac:dyDescent="0.2">
      <c r="A5023" s="7"/>
      <c r="B5023" s="8"/>
      <c r="C5023" s="8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9"/>
      <c r="AD5023" s="9"/>
      <c r="AE5023" s="9"/>
      <c r="AF5023" s="10"/>
      <c r="AG5023" s="11"/>
      <c r="AH5023" s="7"/>
      <c r="AI5023" s="7"/>
    </row>
    <row r="5024" spans="1:35" x14ac:dyDescent="0.2">
      <c r="A5024" s="7"/>
      <c r="B5024" s="8"/>
      <c r="C5024" s="8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9"/>
      <c r="AD5024" s="9"/>
      <c r="AE5024" s="9"/>
      <c r="AF5024" s="10"/>
      <c r="AG5024" s="11"/>
      <c r="AH5024" s="7"/>
      <c r="AI5024" s="7"/>
    </row>
    <row r="5025" spans="1:35" x14ac:dyDescent="0.2">
      <c r="A5025" s="7"/>
      <c r="B5025" s="8"/>
      <c r="C5025" s="8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9"/>
      <c r="AD5025" s="9"/>
      <c r="AE5025" s="9"/>
      <c r="AF5025" s="10"/>
      <c r="AG5025" s="11"/>
      <c r="AH5025" s="7"/>
      <c r="AI5025" s="7"/>
    </row>
    <row r="5026" spans="1:35" x14ac:dyDescent="0.2">
      <c r="A5026" s="7"/>
      <c r="B5026" s="8"/>
      <c r="C5026" s="8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9"/>
      <c r="AD5026" s="9"/>
      <c r="AE5026" s="9"/>
      <c r="AF5026" s="10"/>
      <c r="AG5026" s="11"/>
      <c r="AH5026" s="7"/>
      <c r="AI5026" s="7"/>
    </row>
    <row r="5027" spans="1:35" x14ac:dyDescent="0.2">
      <c r="A5027" s="7"/>
      <c r="B5027" s="8"/>
      <c r="C5027" s="8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9"/>
      <c r="AD5027" s="9"/>
      <c r="AE5027" s="9"/>
      <c r="AF5027" s="10"/>
      <c r="AG5027" s="11"/>
      <c r="AH5027" s="7"/>
      <c r="AI5027" s="7"/>
    </row>
    <row r="5028" spans="1:35" x14ac:dyDescent="0.2">
      <c r="A5028" s="7"/>
      <c r="B5028" s="8"/>
      <c r="C5028" s="8"/>
      <c r="D5028" s="7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9"/>
      <c r="AD5028" s="9"/>
      <c r="AE5028" s="9"/>
      <c r="AF5028" s="10"/>
      <c r="AG5028" s="11"/>
      <c r="AH5028" s="7"/>
      <c r="AI5028" s="7"/>
    </row>
    <row r="5029" spans="1:35" x14ac:dyDescent="0.2">
      <c r="A5029" s="7"/>
      <c r="B5029" s="8"/>
      <c r="C5029" s="8"/>
      <c r="D5029" s="7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9"/>
      <c r="AD5029" s="9"/>
      <c r="AE5029" s="9"/>
      <c r="AF5029" s="10"/>
      <c r="AG5029" s="11"/>
      <c r="AH5029" s="7"/>
      <c r="AI5029" s="7"/>
    </row>
    <row r="5030" spans="1:35" x14ac:dyDescent="0.2">
      <c r="A5030" s="7"/>
      <c r="B5030" s="8"/>
      <c r="C5030" s="8"/>
      <c r="D5030" s="7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9"/>
      <c r="AD5030" s="9"/>
      <c r="AE5030" s="9"/>
      <c r="AF5030" s="10"/>
      <c r="AG5030" s="11"/>
      <c r="AH5030" s="7"/>
      <c r="AI5030" s="7"/>
    </row>
    <row r="5031" spans="1:35" x14ac:dyDescent="0.2">
      <c r="A5031" s="7"/>
      <c r="B5031" s="8"/>
      <c r="C5031" s="8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9"/>
      <c r="AD5031" s="9"/>
      <c r="AE5031" s="9"/>
      <c r="AF5031" s="10"/>
      <c r="AG5031" s="11"/>
      <c r="AH5031" s="7"/>
      <c r="AI5031" s="7"/>
    </row>
    <row r="5032" spans="1:35" x14ac:dyDescent="0.2">
      <c r="A5032" s="7"/>
      <c r="B5032" s="8"/>
      <c r="C5032" s="8"/>
      <c r="D5032" s="7"/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9"/>
      <c r="AD5032" s="9"/>
      <c r="AE5032" s="9"/>
      <c r="AF5032" s="10"/>
      <c r="AG5032" s="11"/>
      <c r="AH5032" s="7"/>
      <c r="AI5032" s="7"/>
    </row>
    <row r="5033" spans="1:35" x14ac:dyDescent="0.2">
      <c r="A5033" s="7"/>
      <c r="B5033" s="8"/>
      <c r="C5033" s="8"/>
      <c r="D5033" s="7"/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9"/>
      <c r="AD5033" s="9"/>
      <c r="AE5033" s="9"/>
      <c r="AF5033" s="10"/>
      <c r="AG5033" s="11"/>
      <c r="AH5033" s="7"/>
      <c r="AI5033" s="7"/>
    </row>
    <row r="5034" spans="1:35" x14ac:dyDescent="0.2">
      <c r="A5034" s="7"/>
      <c r="B5034" s="8"/>
      <c r="C5034" s="8"/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9"/>
      <c r="AD5034" s="9"/>
      <c r="AE5034" s="9"/>
      <c r="AF5034" s="10"/>
      <c r="AG5034" s="11"/>
      <c r="AH5034" s="7"/>
      <c r="AI5034" s="7"/>
    </row>
    <row r="5035" spans="1:35" x14ac:dyDescent="0.2">
      <c r="A5035" s="7"/>
      <c r="B5035" s="8"/>
      <c r="C5035" s="8"/>
      <c r="D5035" s="7"/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9"/>
      <c r="AD5035" s="9"/>
      <c r="AE5035" s="9"/>
      <c r="AF5035" s="10"/>
      <c r="AG5035" s="11"/>
      <c r="AH5035" s="7"/>
      <c r="AI5035" s="7"/>
    </row>
    <row r="5036" spans="1:35" x14ac:dyDescent="0.2">
      <c r="A5036" s="7"/>
      <c r="B5036" s="8"/>
      <c r="C5036" s="8"/>
      <c r="D5036" s="7"/>
      <c r="E5036" s="7"/>
      <c r="F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9"/>
      <c r="AD5036" s="9"/>
      <c r="AE5036" s="9"/>
      <c r="AF5036" s="10"/>
      <c r="AG5036" s="11"/>
      <c r="AH5036" s="7"/>
      <c r="AI5036" s="7"/>
    </row>
    <row r="5037" spans="1:35" x14ac:dyDescent="0.2">
      <c r="A5037" s="7"/>
      <c r="B5037" s="8"/>
      <c r="C5037" s="8"/>
      <c r="D5037" s="7"/>
      <c r="E5037" s="7"/>
      <c r="F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9"/>
      <c r="AD5037" s="9"/>
      <c r="AE5037" s="9"/>
      <c r="AF5037" s="10"/>
      <c r="AG5037" s="11"/>
      <c r="AH5037" s="7"/>
      <c r="AI5037" s="7"/>
    </row>
    <row r="5038" spans="1:35" x14ac:dyDescent="0.2">
      <c r="A5038" s="7"/>
      <c r="B5038" s="8"/>
      <c r="C5038" s="8"/>
      <c r="D5038" s="7"/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9"/>
      <c r="AD5038" s="9"/>
      <c r="AE5038" s="9"/>
      <c r="AF5038" s="10"/>
      <c r="AG5038" s="11"/>
      <c r="AH5038" s="7"/>
      <c r="AI5038" s="7"/>
    </row>
    <row r="5039" spans="1:35" x14ac:dyDescent="0.2">
      <c r="A5039" s="7"/>
      <c r="B5039" s="8"/>
      <c r="C5039" s="8"/>
      <c r="D5039" s="7"/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9"/>
      <c r="AD5039" s="9"/>
      <c r="AE5039" s="9"/>
      <c r="AF5039" s="10"/>
      <c r="AG5039" s="11"/>
      <c r="AH5039" s="7"/>
      <c r="AI5039" s="7"/>
    </row>
    <row r="5040" spans="1:35" x14ac:dyDescent="0.2">
      <c r="A5040" s="7"/>
      <c r="B5040" s="8"/>
      <c r="C5040" s="8"/>
      <c r="D5040" s="7"/>
      <c r="E5040" s="7"/>
      <c r="F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9"/>
      <c r="AD5040" s="9"/>
      <c r="AE5040" s="9"/>
      <c r="AF5040" s="10"/>
      <c r="AG5040" s="11"/>
      <c r="AH5040" s="7"/>
      <c r="AI5040" s="7"/>
    </row>
    <row r="5041" spans="1:35" x14ac:dyDescent="0.2">
      <c r="A5041" s="7"/>
      <c r="B5041" s="8"/>
      <c r="C5041" s="8"/>
      <c r="D5041" s="7"/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9"/>
      <c r="AD5041" s="9"/>
      <c r="AE5041" s="9"/>
      <c r="AF5041" s="10"/>
      <c r="AG5041" s="11"/>
      <c r="AH5041" s="7"/>
      <c r="AI5041" s="7"/>
    </row>
    <row r="5042" spans="1:35" x14ac:dyDescent="0.2">
      <c r="A5042" s="7"/>
      <c r="B5042" s="8"/>
      <c r="C5042" s="8"/>
      <c r="D5042" s="7"/>
      <c r="E5042" s="7"/>
      <c r="F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9"/>
      <c r="AD5042" s="9"/>
      <c r="AE5042" s="9"/>
      <c r="AF5042" s="10"/>
      <c r="AG5042" s="11"/>
      <c r="AH5042" s="7"/>
      <c r="AI5042" s="7"/>
    </row>
    <row r="5043" spans="1:35" x14ac:dyDescent="0.2">
      <c r="A5043" s="7"/>
      <c r="B5043" s="8"/>
      <c r="C5043" s="8"/>
      <c r="D5043" s="7"/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9"/>
      <c r="AD5043" s="9"/>
      <c r="AE5043" s="9"/>
      <c r="AF5043" s="10"/>
      <c r="AG5043" s="11"/>
      <c r="AH5043" s="7"/>
      <c r="AI5043" s="7"/>
    </row>
    <row r="5044" spans="1:35" x14ac:dyDescent="0.2">
      <c r="A5044" s="7"/>
      <c r="B5044" s="8"/>
      <c r="C5044" s="8"/>
      <c r="D5044" s="7"/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9"/>
      <c r="AD5044" s="9"/>
      <c r="AE5044" s="9"/>
      <c r="AF5044" s="10"/>
      <c r="AG5044" s="11"/>
      <c r="AH5044" s="7"/>
      <c r="AI5044" s="7"/>
    </row>
    <row r="5045" spans="1:35" x14ac:dyDescent="0.2">
      <c r="A5045" s="7"/>
      <c r="B5045" s="8"/>
      <c r="C5045" s="8"/>
      <c r="D5045" s="7"/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9"/>
      <c r="AD5045" s="9"/>
      <c r="AE5045" s="9"/>
      <c r="AF5045" s="10"/>
      <c r="AG5045" s="11"/>
      <c r="AH5045" s="7"/>
      <c r="AI5045" s="7"/>
    </row>
    <row r="5046" spans="1:35" x14ac:dyDescent="0.2">
      <c r="A5046" s="7"/>
      <c r="B5046" s="8"/>
      <c r="C5046" s="8"/>
      <c r="D5046" s="7"/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9"/>
      <c r="AD5046" s="9"/>
      <c r="AE5046" s="9"/>
      <c r="AF5046" s="10"/>
      <c r="AG5046" s="11"/>
      <c r="AH5046" s="7"/>
      <c r="AI5046" s="7"/>
    </row>
    <row r="5047" spans="1:35" x14ac:dyDescent="0.2">
      <c r="A5047" s="7"/>
      <c r="B5047" s="8"/>
      <c r="C5047" s="8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9"/>
      <c r="AD5047" s="9"/>
      <c r="AE5047" s="9"/>
      <c r="AF5047" s="10"/>
      <c r="AG5047" s="11"/>
      <c r="AH5047" s="7"/>
      <c r="AI5047" s="7"/>
    </row>
    <row r="5048" spans="1:35" x14ac:dyDescent="0.2">
      <c r="A5048" s="7"/>
      <c r="B5048" s="8"/>
      <c r="C5048" s="8"/>
      <c r="D5048" s="7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9"/>
      <c r="AD5048" s="9"/>
      <c r="AE5048" s="9"/>
      <c r="AF5048" s="10"/>
      <c r="AG5048" s="11"/>
      <c r="AH5048" s="7"/>
      <c r="AI5048" s="7"/>
    </row>
    <row r="5049" spans="1:35" x14ac:dyDescent="0.2">
      <c r="A5049" s="7"/>
      <c r="B5049" s="8"/>
      <c r="C5049" s="8"/>
      <c r="D5049" s="7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9"/>
      <c r="AD5049" s="9"/>
      <c r="AE5049" s="9"/>
      <c r="AF5049" s="10"/>
      <c r="AG5049" s="11"/>
      <c r="AH5049" s="7"/>
      <c r="AI5049" s="7"/>
    </row>
    <row r="5050" spans="1:35" x14ac:dyDescent="0.2">
      <c r="A5050" s="7"/>
      <c r="B5050" s="8"/>
      <c r="C5050" s="8"/>
      <c r="D5050" s="7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9"/>
      <c r="AD5050" s="9"/>
      <c r="AE5050" s="9"/>
      <c r="AF5050" s="10"/>
      <c r="AG5050" s="11"/>
      <c r="AH5050" s="7"/>
      <c r="AI5050" s="7"/>
    </row>
    <row r="5051" spans="1:35" x14ac:dyDescent="0.2">
      <c r="A5051" s="7"/>
      <c r="B5051" s="8"/>
      <c r="C5051" s="8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9"/>
      <c r="AD5051" s="9"/>
      <c r="AE5051" s="9"/>
      <c r="AF5051" s="10"/>
      <c r="AG5051" s="11"/>
      <c r="AH5051" s="7"/>
      <c r="AI5051" s="7"/>
    </row>
    <row r="5052" spans="1:35" x14ac:dyDescent="0.2">
      <c r="A5052" s="7"/>
      <c r="B5052" s="8"/>
      <c r="C5052" s="8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9"/>
      <c r="AD5052" s="9"/>
      <c r="AE5052" s="9"/>
      <c r="AF5052" s="10"/>
      <c r="AG5052" s="11"/>
      <c r="AH5052" s="7"/>
      <c r="AI5052" s="7"/>
    </row>
    <row r="5053" spans="1:35" x14ac:dyDescent="0.2">
      <c r="A5053" s="7"/>
      <c r="B5053" s="8"/>
      <c r="C5053" s="8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9"/>
      <c r="AD5053" s="9"/>
      <c r="AE5053" s="9"/>
      <c r="AF5053" s="10"/>
      <c r="AG5053" s="11"/>
      <c r="AH5053" s="7"/>
      <c r="AI5053" s="7"/>
    </row>
    <row r="5054" spans="1:35" x14ac:dyDescent="0.2">
      <c r="A5054" s="7"/>
      <c r="B5054" s="8"/>
      <c r="C5054" s="8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9"/>
      <c r="AD5054" s="9"/>
      <c r="AE5054" s="9"/>
      <c r="AF5054" s="10"/>
      <c r="AG5054" s="11"/>
      <c r="AH5054" s="7"/>
      <c r="AI5054" s="7"/>
    </row>
    <row r="5055" spans="1:35" x14ac:dyDescent="0.2">
      <c r="A5055" s="7"/>
      <c r="B5055" s="8"/>
      <c r="C5055" s="8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9"/>
      <c r="AD5055" s="9"/>
      <c r="AE5055" s="9"/>
      <c r="AF5055" s="10"/>
      <c r="AG5055" s="11"/>
      <c r="AH5055" s="7"/>
      <c r="AI5055" s="7"/>
    </row>
    <row r="5056" spans="1:35" x14ac:dyDescent="0.2">
      <c r="A5056" s="7"/>
      <c r="B5056" s="8"/>
      <c r="C5056" s="8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9"/>
      <c r="AD5056" s="9"/>
      <c r="AE5056" s="9"/>
      <c r="AF5056" s="10"/>
      <c r="AG5056" s="11"/>
      <c r="AH5056" s="7"/>
      <c r="AI5056" s="7"/>
    </row>
    <row r="5057" spans="1:35" x14ac:dyDescent="0.2">
      <c r="A5057" s="7"/>
      <c r="B5057" s="8"/>
      <c r="C5057" s="8"/>
      <c r="D5057" s="7"/>
      <c r="E5057" s="7"/>
      <c r="F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9"/>
      <c r="AD5057" s="9"/>
      <c r="AE5057" s="9"/>
      <c r="AF5057" s="10"/>
      <c r="AG5057" s="11"/>
      <c r="AH5057" s="7"/>
      <c r="AI5057" s="7"/>
    </row>
    <row r="5058" spans="1:35" x14ac:dyDescent="0.2">
      <c r="A5058" s="7"/>
      <c r="B5058" s="8"/>
      <c r="C5058" s="8"/>
      <c r="D5058" s="7"/>
      <c r="E5058" s="7"/>
      <c r="F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9"/>
      <c r="AD5058" s="9"/>
      <c r="AE5058" s="9"/>
      <c r="AF5058" s="10"/>
      <c r="AG5058" s="11"/>
      <c r="AH5058" s="7"/>
      <c r="AI5058" s="7"/>
    </row>
    <row r="5059" spans="1:35" x14ac:dyDescent="0.2">
      <c r="A5059" s="7"/>
      <c r="B5059" s="8"/>
      <c r="C5059" s="8"/>
      <c r="D5059" s="7"/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9"/>
      <c r="AD5059" s="9"/>
      <c r="AE5059" s="9"/>
      <c r="AF5059" s="10"/>
      <c r="AG5059" s="11"/>
      <c r="AH5059" s="7"/>
      <c r="AI5059" s="7"/>
    </row>
    <row r="5060" spans="1:35" x14ac:dyDescent="0.2">
      <c r="A5060" s="7"/>
      <c r="B5060" s="8"/>
      <c r="C5060" s="8"/>
      <c r="D5060" s="7"/>
      <c r="E5060" s="7"/>
      <c r="F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9"/>
      <c r="AD5060" s="9"/>
      <c r="AE5060" s="9"/>
      <c r="AF5060" s="10"/>
      <c r="AG5060" s="11"/>
      <c r="AH5060" s="7"/>
      <c r="AI5060" s="7"/>
    </row>
    <row r="5061" spans="1:35" x14ac:dyDescent="0.2">
      <c r="A5061" s="7"/>
      <c r="B5061" s="8"/>
      <c r="C5061" s="8"/>
      <c r="D5061" s="7"/>
      <c r="E5061" s="7"/>
      <c r="F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9"/>
      <c r="AD5061" s="9"/>
      <c r="AE5061" s="9"/>
      <c r="AF5061" s="10"/>
      <c r="AG5061" s="11"/>
      <c r="AH5061" s="7"/>
      <c r="AI5061" s="7"/>
    </row>
    <row r="5062" spans="1:35" x14ac:dyDescent="0.2">
      <c r="A5062" s="7"/>
      <c r="B5062" s="8"/>
      <c r="C5062" s="8"/>
      <c r="D5062" s="7"/>
      <c r="E5062" s="7"/>
      <c r="F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9"/>
      <c r="AD5062" s="9"/>
      <c r="AE5062" s="9"/>
      <c r="AF5062" s="10"/>
      <c r="AG5062" s="11"/>
      <c r="AH5062" s="7"/>
      <c r="AI5062" s="7"/>
    </row>
    <row r="5063" spans="1:35" x14ac:dyDescent="0.2">
      <c r="A5063" s="7"/>
      <c r="B5063" s="8"/>
      <c r="C5063" s="8"/>
      <c r="D5063" s="7"/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9"/>
      <c r="AD5063" s="9"/>
      <c r="AE5063" s="9"/>
      <c r="AF5063" s="10"/>
      <c r="AG5063" s="11"/>
      <c r="AH5063" s="7"/>
      <c r="AI5063" s="7"/>
    </row>
    <row r="5064" spans="1:35" x14ac:dyDescent="0.2">
      <c r="A5064" s="7"/>
      <c r="B5064" s="8"/>
      <c r="C5064" s="8"/>
      <c r="D5064" s="7"/>
      <c r="E5064" s="7"/>
      <c r="F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9"/>
      <c r="AD5064" s="9"/>
      <c r="AE5064" s="9"/>
      <c r="AF5064" s="10"/>
      <c r="AG5064" s="11"/>
      <c r="AH5064" s="7"/>
      <c r="AI5064" s="7"/>
    </row>
    <row r="5065" spans="1:35" x14ac:dyDescent="0.2">
      <c r="A5065" s="7"/>
      <c r="B5065" s="8"/>
      <c r="C5065" s="8"/>
      <c r="D5065" s="7"/>
      <c r="E5065" s="7"/>
      <c r="F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9"/>
      <c r="AD5065" s="9"/>
      <c r="AE5065" s="9"/>
      <c r="AF5065" s="10"/>
      <c r="AG5065" s="11"/>
      <c r="AH5065" s="7"/>
      <c r="AI5065" s="7"/>
    </row>
    <row r="5066" spans="1:35" x14ac:dyDescent="0.2">
      <c r="A5066" s="7"/>
      <c r="B5066" s="8"/>
      <c r="C5066" s="8"/>
      <c r="D5066" s="7"/>
      <c r="E5066" s="7"/>
      <c r="F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9"/>
      <c r="AD5066" s="9"/>
      <c r="AE5066" s="9"/>
      <c r="AF5066" s="10"/>
      <c r="AG5066" s="11"/>
      <c r="AH5066" s="7"/>
      <c r="AI5066" s="7"/>
    </row>
    <row r="5067" spans="1:35" x14ac:dyDescent="0.2">
      <c r="A5067" s="7"/>
      <c r="B5067" s="8"/>
      <c r="C5067" s="8"/>
      <c r="D5067" s="7"/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9"/>
      <c r="AD5067" s="9"/>
      <c r="AE5067" s="9"/>
      <c r="AF5067" s="10"/>
      <c r="AG5067" s="11"/>
      <c r="AH5067" s="7"/>
      <c r="AI5067" s="7"/>
    </row>
    <row r="5068" spans="1:35" x14ac:dyDescent="0.2">
      <c r="A5068" s="7"/>
      <c r="B5068" s="8"/>
      <c r="C5068" s="8"/>
      <c r="D5068" s="7"/>
      <c r="E5068" s="7"/>
      <c r="F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9"/>
      <c r="AD5068" s="9"/>
      <c r="AE5068" s="9"/>
      <c r="AF5068" s="10"/>
      <c r="AG5068" s="11"/>
      <c r="AH5068" s="7"/>
      <c r="AI5068" s="7"/>
    </row>
    <row r="5069" spans="1:35" x14ac:dyDescent="0.2">
      <c r="A5069" s="7"/>
      <c r="B5069" s="8"/>
      <c r="C5069" s="8"/>
      <c r="D5069" s="7"/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9"/>
      <c r="AD5069" s="9"/>
      <c r="AE5069" s="9"/>
      <c r="AF5069" s="10"/>
      <c r="AG5069" s="11"/>
      <c r="AH5069" s="7"/>
      <c r="AI5069" s="7"/>
    </row>
    <row r="5070" spans="1:35" x14ac:dyDescent="0.2">
      <c r="A5070" s="7"/>
      <c r="B5070" s="8"/>
      <c r="C5070" s="8"/>
      <c r="D5070" s="7"/>
      <c r="E5070" s="7"/>
      <c r="F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9"/>
      <c r="AD5070" s="9"/>
      <c r="AE5070" s="9"/>
      <c r="AF5070" s="10"/>
      <c r="AG5070" s="11"/>
      <c r="AH5070" s="7"/>
      <c r="AI5070" s="7"/>
    </row>
    <row r="5071" spans="1:35" x14ac:dyDescent="0.2">
      <c r="A5071" s="7"/>
      <c r="B5071" s="8"/>
      <c r="C5071" s="8"/>
      <c r="D5071" s="7"/>
      <c r="E5071" s="7"/>
      <c r="F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9"/>
      <c r="AD5071" s="9"/>
      <c r="AE5071" s="9"/>
      <c r="AF5071" s="10"/>
      <c r="AG5071" s="11"/>
      <c r="AH5071" s="7"/>
      <c r="AI5071" s="7"/>
    </row>
    <row r="5072" spans="1:35" x14ac:dyDescent="0.2">
      <c r="A5072" s="7"/>
      <c r="B5072" s="8"/>
      <c r="C5072" s="8"/>
      <c r="D5072" s="7"/>
      <c r="E5072" s="7"/>
      <c r="F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9"/>
      <c r="AD5072" s="9"/>
      <c r="AE5072" s="9"/>
      <c r="AF5072" s="10"/>
      <c r="AG5072" s="11"/>
      <c r="AH5072" s="7"/>
      <c r="AI5072" s="7"/>
    </row>
    <row r="5073" spans="1:35" x14ac:dyDescent="0.2">
      <c r="A5073" s="7"/>
      <c r="B5073" s="8"/>
      <c r="C5073" s="8"/>
      <c r="D5073" s="7"/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9"/>
      <c r="AD5073" s="9"/>
      <c r="AE5073" s="9"/>
      <c r="AF5073" s="10"/>
      <c r="AG5073" s="11"/>
      <c r="AH5073" s="7"/>
      <c r="AI5073" s="7"/>
    </row>
    <row r="5074" spans="1:35" x14ac:dyDescent="0.2">
      <c r="A5074" s="7"/>
      <c r="B5074" s="8"/>
      <c r="C5074" s="8"/>
      <c r="D5074" s="7"/>
      <c r="E5074" s="7"/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9"/>
      <c r="AD5074" s="9"/>
      <c r="AE5074" s="9"/>
      <c r="AF5074" s="10"/>
      <c r="AG5074" s="11"/>
      <c r="AH5074" s="7"/>
      <c r="AI5074" s="7"/>
    </row>
    <row r="5075" spans="1:35" x14ac:dyDescent="0.2">
      <c r="A5075" s="7"/>
      <c r="B5075" s="8"/>
      <c r="C5075" s="8"/>
      <c r="D5075" s="7"/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9"/>
      <c r="AD5075" s="9"/>
      <c r="AE5075" s="9"/>
      <c r="AF5075" s="10"/>
      <c r="AG5075" s="11"/>
      <c r="AH5075" s="7"/>
      <c r="AI5075" s="7"/>
    </row>
    <row r="5076" spans="1:35" x14ac:dyDescent="0.2">
      <c r="A5076" s="7"/>
      <c r="B5076" s="8"/>
      <c r="C5076" s="8"/>
      <c r="D5076" s="7"/>
      <c r="E5076" s="7"/>
      <c r="F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9"/>
      <c r="AD5076" s="9"/>
      <c r="AE5076" s="9"/>
      <c r="AF5076" s="10"/>
      <c r="AG5076" s="11"/>
      <c r="AH5076" s="7"/>
      <c r="AI5076" s="7"/>
    </row>
    <row r="5077" spans="1:35" x14ac:dyDescent="0.2">
      <c r="A5077" s="7"/>
      <c r="B5077" s="8"/>
      <c r="C5077" s="8"/>
      <c r="D5077" s="7"/>
      <c r="E5077" s="7"/>
      <c r="F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9"/>
      <c r="AD5077" s="9"/>
      <c r="AE5077" s="9"/>
      <c r="AF5077" s="10"/>
      <c r="AG5077" s="11"/>
      <c r="AH5077" s="7"/>
      <c r="AI5077" s="7"/>
    </row>
    <row r="5078" spans="1:35" x14ac:dyDescent="0.2">
      <c r="A5078" s="7"/>
      <c r="B5078" s="8"/>
      <c r="C5078" s="8"/>
      <c r="D5078" s="7"/>
      <c r="E5078" s="7"/>
      <c r="F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9"/>
      <c r="AD5078" s="9"/>
      <c r="AE5078" s="9"/>
      <c r="AF5078" s="10"/>
      <c r="AG5078" s="11"/>
      <c r="AH5078" s="7"/>
      <c r="AI5078" s="7"/>
    </row>
    <row r="5079" spans="1:35" x14ac:dyDescent="0.2">
      <c r="A5079" s="7"/>
      <c r="B5079" s="8"/>
      <c r="C5079" s="8"/>
      <c r="D5079" s="7"/>
      <c r="E5079" s="7"/>
      <c r="F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9"/>
      <c r="AD5079" s="9"/>
      <c r="AE5079" s="9"/>
      <c r="AF5079" s="10"/>
      <c r="AG5079" s="11"/>
      <c r="AH5079" s="7"/>
      <c r="AI5079" s="7"/>
    </row>
    <row r="5080" spans="1:35" x14ac:dyDescent="0.2">
      <c r="A5080" s="7"/>
      <c r="B5080" s="8"/>
      <c r="C5080" s="8"/>
      <c r="D5080" s="7"/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9"/>
      <c r="AD5080" s="9"/>
      <c r="AE5080" s="9"/>
      <c r="AF5080" s="10"/>
      <c r="AG5080" s="11"/>
      <c r="AH5080" s="7"/>
      <c r="AI5080" s="7"/>
    </row>
    <row r="5081" spans="1:35" x14ac:dyDescent="0.2">
      <c r="A5081" s="7"/>
      <c r="B5081" s="8"/>
      <c r="C5081" s="8"/>
      <c r="D5081" s="7"/>
      <c r="E5081" s="7"/>
      <c r="F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9"/>
      <c r="AD5081" s="9"/>
      <c r="AE5081" s="9"/>
      <c r="AF5081" s="10"/>
      <c r="AG5081" s="11"/>
      <c r="AH5081" s="7"/>
      <c r="AI5081" s="7"/>
    </row>
    <row r="5082" spans="1:35" x14ac:dyDescent="0.2">
      <c r="A5082" s="7"/>
      <c r="B5082" s="8"/>
      <c r="C5082" s="8"/>
      <c r="D5082" s="7"/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9"/>
      <c r="AD5082" s="9"/>
      <c r="AE5082" s="9"/>
      <c r="AF5082" s="10"/>
      <c r="AG5082" s="11"/>
      <c r="AH5082" s="7"/>
      <c r="AI5082" s="7"/>
    </row>
    <row r="5083" spans="1:35" x14ac:dyDescent="0.2">
      <c r="A5083" s="7"/>
      <c r="B5083" s="8"/>
      <c r="C5083" s="8"/>
      <c r="D5083" s="7"/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9"/>
      <c r="AD5083" s="9"/>
      <c r="AE5083" s="9"/>
      <c r="AF5083" s="10"/>
      <c r="AG5083" s="11"/>
      <c r="AH5083" s="7"/>
      <c r="AI5083" s="7"/>
    </row>
    <row r="5084" spans="1:35" x14ac:dyDescent="0.2">
      <c r="A5084" s="7"/>
      <c r="B5084" s="8"/>
      <c r="C5084" s="8"/>
      <c r="D5084" s="7"/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9"/>
      <c r="AD5084" s="9"/>
      <c r="AE5084" s="9"/>
      <c r="AF5084" s="10"/>
      <c r="AG5084" s="11"/>
      <c r="AH5084" s="7"/>
      <c r="AI5084" s="7"/>
    </row>
    <row r="5085" spans="1:35" x14ac:dyDescent="0.2">
      <c r="A5085" s="7"/>
      <c r="B5085" s="8"/>
      <c r="C5085" s="8"/>
      <c r="D5085" s="7"/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9"/>
      <c r="AD5085" s="9"/>
      <c r="AE5085" s="9"/>
      <c r="AF5085" s="10"/>
      <c r="AG5085" s="11"/>
      <c r="AH5085" s="7"/>
      <c r="AI5085" s="7"/>
    </row>
    <row r="5086" spans="1:35" x14ac:dyDescent="0.2">
      <c r="A5086" s="7"/>
      <c r="B5086" s="8"/>
      <c r="C5086" s="8"/>
      <c r="D5086" s="7"/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9"/>
      <c r="AD5086" s="9"/>
      <c r="AE5086" s="9"/>
      <c r="AF5086" s="10"/>
      <c r="AG5086" s="11"/>
      <c r="AH5086" s="7"/>
      <c r="AI5086" s="7"/>
    </row>
    <row r="5087" spans="1:35" x14ac:dyDescent="0.2">
      <c r="A5087" s="7"/>
      <c r="B5087" s="8"/>
      <c r="C5087" s="8"/>
      <c r="D5087" s="7"/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9"/>
      <c r="AD5087" s="9"/>
      <c r="AE5087" s="9"/>
      <c r="AF5087" s="10"/>
      <c r="AG5087" s="11"/>
      <c r="AH5087" s="7"/>
      <c r="AI5087" s="7"/>
    </row>
    <row r="5088" spans="1:35" x14ac:dyDescent="0.2">
      <c r="A5088" s="7"/>
      <c r="B5088" s="8"/>
      <c r="C5088" s="8"/>
      <c r="D5088" s="7"/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9"/>
      <c r="AD5088" s="9"/>
      <c r="AE5088" s="9"/>
      <c r="AF5088" s="10"/>
      <c r="AG5088" s="11"/>
      <c r="AH5088" s="7"/>
      <c r="AI5088" s="7"/>
    </row>
    <row r="5089" spans="1:35" x14ac:dyDescent="0.2">
      <c r="A5089" s="7"/>
      <c r="B5089" s="8"/>
      <c r="C5089" s="8"/>
      <c r="D5089" s="7"/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9"/>
      <c r="AD5089" s="9"/>
      <c r="AE5089" s="9"/>
      <c r="AF5089" s="10"/>
      <c r="AG5089" s="11"/>
      <c r="AH5089" s="7"/>
      <c r="AI5089" s="7"/>
    </row>
    <row r="5090" spans="1:35" x14ac:dyDescent="0.2">
      <c r="A5090" s="7"/>
      <c r="B5090" s="8"/>
      <c r="C5090" s="8"/>
      <c r="D5090" s="7"/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9"/>
      <c r="AD5090" s="9"/>
      <c r="AE5090" s="9"/>
      <c r="AF5090" s="10"/>
      <c r="AG5090" s="11"/>
      <c r="AH5090" s="7"/>
      <c r="AI5090" s="7"/>
    </row>
    <row r="5091" spans="1:35" x14ac:dyDescent="0.2">
      <c r="A5091" s="7"/>
      <c r="B5091" s="8"/>
      <c r="C5091" s="8"/>
      <c r="D5091" s="7"/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9"/>
      <c r="AD5091" s="9"/>
      <c r="AE5091" s="9"/>
      <c r="AF5091" s="10"/>
      <c r="AG5091" s="11"/>
      <c r="AH5091" s="7"/>
      <c r="AI5091" s="7"/>
    </row>
    <row r="5092" spans="1:35" x14ac:dyDescent="0.2">
      <c r="A5092" s="7"/>
      <c r="B5092" s="8"/>
      <c r="C5092" s="8"/>
      <c r="D5092" s="7"/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9"/>
      <c r="AD5092" s="9"/>
      <c r="AE5092" s="9"/>
      <c r="AF5092" s="10"/>
      <c r="AG5092" s="11"/>
      <c r="AH5092" s="7"/>
      <c r="AI5092" s="7"/>
    </row>
    <row r="5093" spans="1:35" x14ac:dyDescent="0.2">
      <c r="A5093" s="7"/>
      <c r="B5093" s="8"/>
      <c r="C5093" s="8"/>
      <c r="D5093" s="7"/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9"/>
      <c r="AD5093" s="9"/>
      <c r="AE5093" s="9"/>
      <c r="AF5093" s="10"/>
      <c r="AG5093" s="11"/>
      <c r="AH5093" s="7"/>
      <c r="AI5093" s="7"/>
    </row>
    <row r="5094" spans="1:35" x14ac:dyDescent="0.2">
      <c r="A5094" s="7"/>
      <c r="B5094" s="8"/>
      <c r="C5094" s="8"/>
      <c r="D5094" s="7"/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9"/>
      <c r="AD5094" s="9"/>
      <c r="AE5094" s="9"/>
      <c r="AF5094" s="10"/>
      <c r="AG5094" s="11"/>
      <c r="AH5094" s="7"/>
      <c r="AI5094" s="7"/>
    </row>
    <row r="5095" spans="1:35" x14ac:dyDescent="0.2">
      <c r="A5095" s="7"/>
      <c r="B5095" s="8"/>
      <c r="C5095" s="8"/>
      <c r="D5095" s="7"/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9"/>
      <c r="AD5095" s="9"/>
      <c r="AE5095" s="9"/>
      <c r="AF5095" s="10"/>
      <c r="AG5095" s="11"/>
      <c r="AH5095" s="7"/>
      <c r="AI5095" s="7"/>
    </row>
    <row r="5096" spans="1:35" x14ac:dyDescent="0.2">
      <c r="A5096" s="7"/>
      <c r="B5096" s="8"/>
      <c r="C5096" s="8"/>
      <c r="D5096" s="7"/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9"/>
      <c r="AD5096" s="9"/>
      <c r="AE5096" s="9"/>
      <c r="AF5096" s="10"/>
      <c r="AG5096" s="11"/>
      <c r="AH5096" s="7"/>
      <c r="AI5096" s="7"/>
    </row>
    <row r="5097" spans="1:35" x14ac:dyDescent="0.2">
      <c r="A5097" s="7"/>
      <c r="B5097" s="8"/>
      <c r="C5097" s="8"/>
      <c r="D5097" s="7"/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9"/>
      <c r="AD5097" s="9"/>
      <c r="AE5097" s="9"/>
      <c r="AF5097" s="10"/>
      <c r="AG5097" s="11"/>
      <c r="AH5097" s="7"/>
      <c r="AI5097" s="7"/>
    </row>
    <row r="5098" spans="1:35" x14ac:dyDescent="0.2">
      <c r="A5098" s="7"/>
      <c r="B5098" s="8"/>
      <c r="C5098" s="8"/>
      <c r="D5098" s="7"/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9"/>
      <c r="AD5098" s="9"/>
      <c r="AE5098" s="9"/>
      <c r="AF5098" s="10"/>
      <c r="AG5098" s="11"/>
      <c r="AH5098" s="7"/>
      <c r="AI5098" s="7"/>
    </row>
    <row r="5099" spans="1:35" x14ac:dyDescent="0.2">
      <c r="A5099" s="7"/>
      <c r="B5099" s="8"/>
      <c r="C5099" s="8"/>
      <c r="D5099" s="7"/>
      <c r="E5099" s="7"/>
      <c r="F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9"/>
      <c r="AD5099" s="9"/>
      <c r="AE5099" s="9"/>
      <c r="AF5099" s="10"/>
      <c r="AG5099" s="11"/>
      <c r="AH5099" s="7"/>
      <c r="AI5099" s="7"/>
    </row>
    <row r="5100" spans="1:35" x14ac:dyDescent="0.2">
      <c r="A5100" s="7"/>
      <c r="B5100" s="8"/>
      <c r="C5100" s="8"/>
      <c r="D5100" s="7"/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9"/>
      <c r="AD5100" s="9"/>
      <c r="AE5100" s="9"/>
      <c r="AF5100" s="10"/>
      <c r="AG5100" s="11"/>
      <c r="AH5100" s="7"/>
      <c r="AI5100" s="7"/>
    </row>
    <row r="5101" spans="1:35" x14ac:dyDescent="0.2">
      <c r="A5101" s="7"/>
      <c r="B5101" s="8"/>
      <c r="C5101" s="8"/>
      <c r="D5101" s="7"/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9"/>
      <c r="AD5101" s="9"/>
      <c r="AE5101" s="9"/>
      <c r="AF5101" s="10"/>
      <c r="AG5101" s="11"/>
      <c r="AH5101" s="7"/>
      <c r="AI5101" s="7"/>
    </row>
    <row r="5102" spans="1:35" x14ac:dyDescent="0.2">
      <c r="A5102" s="7"/>
      <c r="B5102" s="8"/>
      <c r="C5102" s="8"/>
      <c r="D5102" s="7"/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9"/>
      <c r="AD5102" s="9"/>
      <c r="AE5102" s="9"/>
      <c r="AF5102" s="10"/>
      <c r="AG5102" s="11"/>
      <c r="AH5102" s="7"/>
      <c r="AI5102" s="7"/>
    </row>
    <row r="5103" spans="1:35" x14ac:dyDescent="0.2">
      <c r="A5103" s="7"/>
      <c r="B5103" s="8"/>
      <c r="C5103" s="8"/>
      <c r="D5103" s="7"/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9"/>
      <c r="AD5103" s="9"/>
      <c r="AE5103" s="9"/>
      <c r="AF5103" s="10"/>
      <c r="AG5103" s="11"/>
      <c r="AH5103" s="7"/>
      <c r="AI5103" s="7"/>
    </row>
    <row r="5104" spans="1:35" x14ac:dyDescent="0.2">
      <c r="A5104" s="7"/>
      <c r="B5104" s="8"/>
      <c r="C5104" s="8"/>
      <c r="D5104" s="7"/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9"/>
      <c r="AD5104" s="9"/>
      <c r="AE5104" s="9"/>
      <c r="AF5104" s="10"/>
      <c r="AG5104" s="11"/>
      <c r="AH5104" s="7"/>
      <c r="AI5104" s="7"/>
    </row>
    <row r="5105" spans="1:35" x14ac:dyDescent="0.2">
      <c r="A5105" s="7"/>
      <c r="B5105" s="8"/>
      <c r="C5105" s="8"/>
      <c r="D5105" s="7"/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9"/>
      <c r="AD5105" s="9"/>
      <c r="AE5105" s="9"/>
      <c r="AF5105" s="10"/>
      <c r="AG5105" s="11"/>
      <c r="AH5105" s="7"/>
      <c r="AI5105" s="7"/>
    </row>
    <row r="5106" spans="1:35" x14ac:dyDescent="0.2">
      <c r="A5106" s="7"/>
      <c r="B5106" s="8"/>
      <c r="C5106" s="8"/>
      <c r="D5106" s="7"/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9"/>
      <c r="AD5106" s="9"/>
      <c r="AE5106" s="9"/>
      <c r="AF5106" s="10"/>
      <c r="AG5106" s="11"/>
      <c r="AH5106" s="7"/>
      <c r="AI5106" s="7"/>
    </row>
    <row r="5107" spans="1:35" x14ac:dyDescent="0.2">
      <c r="A5107" s="7"/>
      <c r="B5107" s="8"/>
      <c r="C5107" s="8"/>
      <c r="D5107" s="7"/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9"/>
      <c r="AD5107" s="9"/>
      <c r="AE5107" s="9"/>
      <c r="AF5107" s="10"/>
      <c r="AG5107" s="11"/>
      <c r="AH5107" s="7"/>
      <c r="AI5107" s="7"/>
    </row>
    <row r="5108" spans="1:35" x14ac:dyDescent="0.2">
      <c r="A5108" s="7"/>
      <c r="B5108" s="8"/>
      <c r="C5108" s="8"/>
      <c r="D5108" s="7"/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9"/>
      <c r="AD5108" s="9"/>
      <c r="AE5108" s="9"/>
      <c r="AF5108" s="10"/>
      <c r="AG5108" s="11"/>
      <c r="AH5108" s="7"/>
      <c r="AI5108" s="7"/>
    </row>
    <row r="5109" spans="1:35" x14ac:dyDescent="0.2">
      <c r="A5109" s="7"/>
      <c r="B5109" s="8"/>
      <c r="C5109" s="8"/>
      <c r="D5109" s="7"/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9"/>
      <c r="AD5109" s="9"/>
      <c r="AE5109" s="9"/>
      <c r="AF5109" s="10"/>
      <c r="AG5109" s="11"/>
      <c r="AH5109" s="7"/>
      <c r="AI5109" s="7"/>
    </row>
    <row r="5110" spans="1:35" x14ac:dyDescent="0.2">
      <c r="A5110" s="7"/>
      <c r="B5110" s="8"/>
      <c r="C5110" s="8"/>
      <c r="D5110" s="7"/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9"/>
      <c r="AD5110" s="9"/>
      <c r="AE5110" s="9"/>
      <c r="AF5110" s="10"/>
      <c r="AG5110" s="11"/>
      <c r="AH5110" s="7"/>
      <c r="AI5110" s="7"/>
    </row>
    <row r="5111" spans="1:35" x14ac:dyDescent="0.2">
      <c r="A5111" s="7"/>
      <c r="B5111" s="8"/>
      <c r="C5111" s="8"/>
      <c r="D5111" s="7"/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9"/>
      <c r="AD5111" s="9"/>
      <c r="AE5111" s="9"/>
      <c r="AF5111" s="10"/>
      <c r="AG5111" s="11"/>
      <c r="AH5111" s="7"/>
      <c r="AI5111" s="7"/>
    </row>
    <row r="5112" spans="1:35" x14ac:dyDescent="0.2">
      <c r="A5112" s="7"/>
      <c r="B5112" s="8"/>
      <c r="C5112" s="8"/>
      <c r="D5112" s="7"/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9"/>
      <c r="AD5112" s="9"/>
      <c r="AE5112" s="9"/>
      <c r="AF5112" s="10"/>
      <c r="AG5112" s="11"/>
      <c r="AH5112" s="7"/>
      <c r="AI5112" s="7"/>
    </row>
    <row r="5113" spans="1:35" x14ac:dyDescent="0.2">
      <c r="A5113" s="7"/>
      <c r="B5113" s="8"/>
      <c r="C5113" s="8"/>
      <c r="D5113" s="7"/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9"/>
      <c r="AD5113" s="9"/>
      <c r="AE5113" s="9"/>
      <c r="AF5113" s="10"/>
      <c r="AG5113" s="11"/>
      <c r="AH5113" s="7"/>
      <c r="AI5113" s="7"/>
    </row>
    <row r="5114" spans="1:35" x14ac:dyDescent="0.2">
      <c r="A5114" s="7"/>
      <c r="B5114" s="8"/>
      <c r="C5114" s="8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9"/>
      <c r="AD5114" s="9"/>
      <c r="AE5114" s="9"/>
      <c r="AF5114" s="10"/>
      <c r="AG5114" s="11"/>
      <c r="AH5114" s="7"/>
      <c r="AI5114" s="7"/>
    </row>
    <row r="5115" spans="1:35" x14ac:dyDescent="0.2">
      <c r="A5115" s="7"/>
      <c r="B5115" s="8"/>
      <c r="C5115" s="8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9"/>
      <c r="AD5115" s="9"/>
      <c r="AE5115" s="9"/>
      <c r="AF5115" s="10"/>
      <c r="AG5115" s="11"/>
      <c r="AH5115" s="7"/>
      <c r="AI5115" s="7"/>
    </row>
    <row r="5116" spans="1:35" x14ac:dyDescent="0.2">
      <c r="A5116" s="7"/>
      <c r="B5116" s="8"/>
      <c r="C5116" s="8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9"/>
      <c r="AD5116" s="9"/>
      <c r="AE5116" s="9"/>
      <c r="AF5116" s="10"/>
      <c r="AG5116" s="11"/>
      <c r="AH5116" s="7"/>
      <c r="AI5116" s="7"/>
    </row>
    <row r="5117" spans="1:35" x14ac:dyDescent="0.2">
      <c r="A5117" s="7"/>
      <c r="B5117" s="8"/>
      <c r="C5117" s="8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9"/>
      <c r="AD5117" s="9"/>
      <c r="AE5117" s="9"/>
      <c r="AF5117" s="10"/>
      <c r="AG5117" s="11"/>
      <c r="AH5117" s="7"/>
      <c r="AI5117" s="7"/>
    </row>
    <row r="5118" spans="1:35" x14ac:dyDescent="0.2">
      <c r="A5118" s="7"/>
      <c r="B5118" s="8"/>
      <c r="C5118" s="8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9"/>
      <c r="AD5118" s="9"/>
      <c r="AE5118" s="9"/>
      <c r="AF5118" s="10"/>
      <c r="AG5118" s="11"/>
      <c r="AH5118" s="7"/>
      <c r="AI5118" s="7"/>
    </row>
    <row r="5119" spans="1:35" x14ac:dyDescent="0.2">
      <c r="A5119" s="7"/>
      <c r="B5119" s="8"/>
      <c r="C5119" s="8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9"/>
      <c r="AD5119" s="9"/>
      <c r="AE5119" s="9"/>
      <c r="AF5119" s="10"/>
      <c r="AG5119" s="11"/>
      <c r="AH5119" s="7"/>
      <c r="AI5119" s="7"/>
    </row>
    <row r="5120" spans="1:35" x14ac:dyDescent="0.2">
      <c r="A5120" s="7"/>
      <c r="B5120" s="8"/>
      <c r="C5120" s="8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9"/>
      <c r="AD5120" s="9"/>
      <c r="AE5120" s="9"/>
      <c r="AF5120" s="10"/>
      <c r="AG5120" s="11"/>
      <c r="AH5120" s="7"/>
      <c r="AI5120" s="7"/>
    </row>
    <row r="5121" spans="1:35" x14ac:dyDescent="0.2">
      <c r="A5121" s="7"/>
      <c r="B5121" s="8"/>
      <c r="C5121" s="8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9"/>
      <c r="AD5121" s="9"/>
      <c r="AE5121" s="9"/>
      <c r="AF5121" s="10"/>
      <c r="AG5121" s="11"/>
      <c r="AH5121" s="7"/>
      <c r="AI5121" s="7"/>
    </row>
    <row r="5122" spans="1:35" x14ac:dyDescent="0.2">
      <c r="A5122" s="7"/>
      <c r="B5122" s="8"/>
      <c r="C5122" s="8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9"/>
      <c r="AD5122" s="9"/>
      <c r="AE5122" s="9"/>
      <c r="AF5122" s="10"/>
      <c r="AG5122" s="11"/>
      <c r="AH5122" s="7"/>
      <c r="AI5122" s="7"/>
    </row>
    <row r="5123" spans="1:35" x14ac:dyDescent="0.2">
      <c r="A5123" s="7"/>
      <c r="B5123" s="8"/>
      <c r="C5123" s="8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9"/>
      <c r="AD5123" s="9"/>
      <c r="AE5123" s="9"/>
      <c r="AF5123" s="10"/>
      <c r="AG5123" s="11"/>
      <c r="AH5123" s="7"/>
      <c r="AI5123" s="7"/>
    </row>
    <row r="5124" spans="1:35" x14ac:dyDescent="0.2">
      <c r="A5124" s="7"/>
      <c r="B5124" s="8"/>
      <c r="C5124" s="8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9"/>
      <c r="AD5124" s="9"/>
      <c r="AE5124" s="9"/>
      <c r="AF5124" s="10"/>
      <c r="AG5124" s="11"/>
      <c r="AH5124" s="7"/>
      <c r="AI5124" s="7"/>
    </row>
    <row r="5125" spans="1:35" x14ac:dyDescent="0.2">
      <c r="A5125" s="7"/>
      <c r="B5125" s="8"/>
      <c r="C5125" s="8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9"/>
      <c r="AD5125" s="9"/>
      <c r="AE5125" s="9"/>
      <c r="AF5125" s="10"/>
      <c r="AG5125" s="11"/>
      <c r="AH5125" s="7"/>
      <c r="AI5125" s="7"/>
    </row>
    <row r="5126" spans="1:35" x14ac:dyDescent="0.2">
      <c r="A5126" s="7"/>
      <c r="B5126" s="8"/>
      <c r="C5126" s="8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9"/>
      <c r="AD5126" s="9"/>
      <c r="AE5126" s="9"/>
      <c r="AF5126" s="10"/>
      <c r="AG5126" s="11"/>
      <c r="AH5126" s="7"/>
      <c r="AI5126" s="7"/>
    </row>
    <row r="5127" spans="1:35" x14ac:dyDescent="0.2">
      <c r="A5127" s="7"/>
      <c r="B5127" s="8"/>
      <c r="C5127" s="8"/>
      <c r="D5127" s="7"/>
      <c r="E5127" s="7"/>
      <c r="F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9"/>
      <c r="AD5127" s="9"/>
      <c r="AE5127" s="9"/>
      <c r="AF5127" s="10"/>
      <c r="AG5127" s="11"/>
      <c r="AH5127" s="7"/>
      <c r="AI5127" s="7"/>
    </row>
    <row r="5128" spans="1:35" x14ac:dyDescent="0.2">
      <c r="A5128" s="7"/>
      <c r="B5128" s="8"/>
      <c r="C5128" s="8"/>
      <c r="D5128" s="7"/>
      <c r="E5128" s="7"/>
      <c r="F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9"/>
      <c r="AD5128" s="9"/>
      <c r="AE5128" s="9"/>
      <c r="AF5128" s="10"/>
      <c r="AG5128" s="11"/>
      <c r="AH5128" s="7"/>
      <c r="AI5128" s="7"/>
    </row>
    <row r="5129" spans="1:35" x14ac:dyDescent="0.2">
      <c r="A5129" s="7"/>
      <c r="B5129" s="8"/>
      <c r="C5129" s="8"/>
      <c r="D5129" s="7"/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9"/>
      <c r="AD5129" s="9"/>
      <c r="AE5129" s="9"/>
      <c r="AF5129" s="10"/>
      <c r="AG5129" s="11"/>
      <c r="AH5129" s="7"/>
      <c r="AI5129" s="7"/>
    </row>
    <row r="5130" spans="1:35" x14ac:dyDescent="0.2">
      <c r="A5130" s="7"/>
      <c r="B5130" s="8"/>
      <c r="C5130" s="8"/>
      <c r="D5130" s="7"/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9"/>
      <c r="AD5130" s="9"/>
      <c r="AE5130" s="9"/>
      <c r="AF5130" s="10"/>
      <c r="AG5130" s="11"/>
      <c r="AH5130" s="7"/>
      <c r="AI5130" s="7"/>
    </row>
    <row r="5131" spans="1:35" x14ac:dyDescent="0.2">
      <c r="A5131" s="7"/>
      <c r="B5131" s="8"/>
      <c r="C5131" s="8"/>
      <c r="D5131" s="7"/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9"/>
      <c r="AD5131" s="9"/>
      <c r="AE5131" s="9"/>
      <c r="AF5131" s="10"/>
      <c r="AG5131" s="11"/>
      <c r="AH5131" s="7"/>
      <c r="AI5131" s="7"/>
    </row>
    <row r="5132" spans="1:35" x14ac:dyDescent="0.2">
      <c r="A5132" s="7"/>
      <c r="B5132" s="8"/>
      <c r="C5132" s="8"/>
      <c r="D5132" s="7"/>
      <c r="E5132" s="7"/>
      <c r="F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9"/>
      <c r="AD5132" s="9"/>
      <c r="AE5132" s="9"/>
      <c r="AF5132" s="10"/>
      <c r="AG5132" s="11"/>
      <c r="AH5132" s="7"/>
      <c r="AI5132" s="7"/>
    </row>
    <row r="5133" spans="1:35" x14ac:dyDescent="0.2">
      <c r="A5133" s="7"/>
      <c r="B5133" s="8"/>
      <c r="C5133" s="8"/>
      <c r="D5133" s="7"/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9"/>
      <c r="AD5133" s="9"/>
      <c r="AE5133" s="9"/>
      <c r="AF5133" s="10"/>
      <c r="AG5133" s="11"/>
      <c r="AH5133" s="7"/>
      <c r="AI5133" s="7"/>
    </row>
    <row r="5134" spans="1:35" x14ac:dyDescent="0.2">
      <c r="A5134" s="7"/>
      <c r="B5134" s="8"/>
      <c r="C5134" s="8"/>
      <c r="D5134" s="7"/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9"/>
      <c r="AD5134" s="9"/>
      <c r="AE5134" s="9"/>
      <c r="AF5134" s="10"/>
      <c r="AG5134" s="11"/>
      <c r="AH5134" s="7"/>
      <c r="AI5134" s="7"/>
    </row>
    <row r="5135" spans="1:35" x14ac:dyDescent="0.2">
      <c r="A5135" s="7"/>
      <c r="B5135" s="8"/>
      <c r="C5135" s="8"/>
      <c r="D5135" s="7"/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9"/>
      <c r="AD5135" s="9"/>
      <c r="AE5135" s="9"/>
      <c r="AF5135" s="10"/>
      <c r="AG5135" s="11"/>
      <c r="AH5135" s="7"/>
      <c r="AI5135" s="7"/>
    </row>
    <row r="5136" spans="1:35" x14ac:dyDescent="0.2">
      <c r="A5136" s="7"/>
      <c r="B5136" s="8"/>
      <c r="C5136" s="8"/>
      <c r="D5136" s="7"/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9"/>
      <c r="AD5136" s="9"/>
      <c r="AE5136" s="9"/>
      <c r="AF5136" s="10"/>
      <c r="AG5136" s="11"/>
      <c r="AH5136" s="7"/>
      <c r="AI5136" s="7"/>
    </row>
    <row r="5137" spans="1:35" x14ac:dyDescent="0.2">
      <c r="A5137" s="7"/>
      <c r="B5137" s="8"/>
      <c r="C5137" s="8"/>
      <c r="D5137" s="7"/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9"/>
      <c r="AD5137" s="9"/>
      <c r="AE5137" s="9"/>
      <c r="AF5137" s="10"/>
      <c r="AG5137" s="11"/>
      <c r="AH5137" s="7"/>
      <c r="AI5137" s="7"/>
    </row>
    <row r="5138" spans="1:35" x14ac:dyDescent="0.2">
      <c r="A5138" s="7"/>
      <c r="B5138" s="8"/>
      <c r="C5138" s="8"/>
      <c r="D5138" s="7"/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9"/>
      <c r="AD5138" s="9"/>
      <c r="AE5138" s="9"/>
      <c r="AF5138" s="10"/>
      <c r="AG5138" s="11"/>
      <c r="AH5138" s="7"/>
      <c r="AI5138" s="7"/>
    </row>
    <row r="5139" spans="1:35" x14ac:dyDescent="0.2">
      <c r="A5139" s="7"/>
      <c r="B5139" s="8"/>
      <c r="C5139" s="8"/>
      <c r="D5139" s="7"/>
      <c r="E5139" s="7"/>
      <c r="F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9"/>
      <c r="AD5139" s="9"/>
      <c r="AE5139" s="9"/>
      <c r="AF5139" s="10"/>
      <c r="AG5139" s="11"/>
      <c r="AH5139" s="7"/>
      <c r="AI5139" s="7"/>
    </row>
    <row r="5140" spans="1:35" x14ac:dyDescent="0.2">
      <c r="A5140" s="7"/>
      <c r="B5140" s="8"/>
      <c r="C5140" s="8"/>
      <c r="D5140" s="7"/>
      <c r="E5140" s="7"/>
      <c r="F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9"/>
      <c r="AD5140" s="9"/>
      <c r="AE5140" s="9"/>
      <c r="AF5140" s="10"/>
      <c r="AG5140" s="11"/>
      <c r="AH5140" s="7"/>
      <c r="AI5140" s="7"/>
    </row>
    <row r="5141" spans="1:35" x14ac:dyDescent="0.2">
      <c r="A5141" s="7"/>
      <c r="B5141" s="8"/>
      <c r="C5141" s="8"/>
      <c r="D5141" s="7"/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9"/>
      <c r="AD5141" s="9"/>
      <c r="AE5141" s="9"/>
      <c r="AF5141" s="10"/>
      <c r="AG5141" s="11"/>
      <c r="AH5141" s="7"/>
      <c r="AI5141" s="7"/>
    </row>
    <row r="5142" spans="1:35" x14ac:dyDescent="0.2">
      <c r="A5142" s="7"/>
      <c r="B5142" s="8"/>
      <c r="C5142" s="8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9"/>
      <c r="AD5142" s="9"/>
      <c r="AE5142" s="9"/>
      <c r="AF5142" s="10"/>
      <c r="AG5142" s="11"/>
      <c r="AH5142" s="7"/>
      <c r="AI5142" s="7"/>
    </row>
    <row r="5143" spans="1:35" x14ac:dyDescent="0.2">
      <c r="A5143" s="7"/>
      <c r="B5143" s="8"/>
      <c r="C5143" s="8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9"/>
      <c r="AD5143" s="9"/>
      <c r="AE5143" s="9"/>
      <c r="AF5143" s="10"/>
      <c r="AG5143" s="11"/>
      <c r="AH5143" s="7"/>
      <c r="AI5143" s="7"/>
    </row>
    <row r="5144" spans="1:35" x14ac:dyDescent="0.2">
      <c r="A5144" s="7"/>
      <c r="B5144" s="8"/>
      <c r="C5144" s="8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9"/>
      <c r="AD5144" s="9"/>
      <c r="AE5144" s="9"/>
      <c r="AF5144" s="10"/>
      <c r="AG5144" s="11"/>
      <c r="AH5144" s="7"/>
      <c r="AI5144" s="7"/>
    </row>
    <row r="5145" spans="1:35" x14ac:dyDescent="0.2">
      <c r="A5145" s="7"/>
      <c r="B5145" s="8"/>
      <c r="C5145" s="8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9"/>
      <c r="AD5145" s="9"/>
      <c r="AE5145" s="9"/>
      <c r="AF5145" s="10"/>
      <c r="AG5145" s="11"/>
      <c r="AH5145" s="7"/>
      <c r="AI5145" s="7"/>
    </row>
    <row r="5146" spans="1:35" x14ac:dyDescent="0.2">
      <c r="A5146" s="7"/>
      <c r="B5146" s="8"/>
      <c r="C5146" s="8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9"/>
      <c r="AD5146" s="9"/>
      <c r="AE5146" s="9"/>
      <c r="AF5146" s="10"/>
      <c r="AG5146" s="11"/>
      <c r="AH5146" s="7"/>
      <c r="AI5146" s="7"/>
    </row>
    <row r="5147" spans="1:35" x14ac:dyDescent="0.2">
      <c r="A5147" s="7"/>
      <c r="B5147" s="8"/>
      <c r="C5147" s="8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9"/>
      <c r="AD5147" s="9"/>
      <c r="AE5147" s="9"/>
      <c r="AF5147" s="10"/>
      <c r="AG5147" s="11"/>
      <c r="AH5147" s="7"/>
      <c r="AI5147" s="7"/>
    </row>
    <row r="5148" spans="1:35" x14ac:dyDescent="0.2">
      <c r="A5148" s="7"/>
      <c r="B5148" s="8"/>
      <c r="C5148" s="8"/>
      <c r="D5148" s="7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9"/>
      <c r="AD5148" s="9"/>
      <c r="AE5148" s="9"/>
      <c r="AF5148" s="10"/>
      <c r="AG5148" s="11"/>
      <c r="AH5148" s="7"/>
      <c r="AI5148" s="7"/>
    </row>
    <row r="5149" spans="1:35" x14ac:dyDescent="0.2">
      <c r="A5149" s="7"/>
      <c r="B5149" s="8"/>
      <c r="C5149" s="8"/>
      <c r="D5149" s="7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9"/>
      <c r="AD5149" s="9"/>
      <c r="AE5149" s="9"/>
      <c r="AF5149" s="10"/>
      <c r="AG5149" s="11"/>
      <c r="AH5149" s="7"/>
      <c r="AI5149" s="7"/>
    </row>
    <row r="5150" spans="1:35" x14ac:dyDescent="0.2">
      <c r="A5150" s="7"/>
      <c r="B5150" s="8"/>
      <c r="C5150" s="8"/>
      <c r="D5150" s="7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9"/>
      <c r="AD5150" s="9"/>
      <c r="AE5150" s="9"/>
      <c r="AF5150" s="10"/>
      <c r="AG5150" s="11"/>
      <c r="AH5150" s="7"/>
      <c r="AI5150" s="7"/>
    </row>
    <row r="5151" spans="1:35" x14ac:dyDescent="0.2">
      <c r="A5151" s="7"/>
      <c r="B5151" s="8"/>
      <c r="C5151" s="8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9"/>
      <c r="AD5151" s="9"/>
      <c r="AE5151" s="9"/>
      <c r="AF5151" s="10"/>
      <c r="AG5151" s="11"/>
      <c r="AH5151" s="7"/>
      <c r="AI5151" s="7"/>
    </row>
    <row r="5152" spans="1:35" x14ac:dyDescent="0.2">
      <c r="A5152" s="7"/>
      <c r="B5152" s="8"/>
      <c r="C5152" s="8"/>
      <c r="D5152" s="7"/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9"/>
      <c r="AD5152" s="9"/>
      <c r="AE5152" s="9"/>
      <c r="AF5152" s="10"/>
      <c r="AG5152" s="11"/>
      <c r="AH5152" s="7"/>
      <c r="AI5152" s="7"/>
    </row>
    <row r="5153" spans="1:35" x14ac:dyDescent="0.2">
      <c r="A5153" s="7"/>
      <c r="B5153" s="8"/>
      <c r="C5153" s="8"/>
      <c r="D5153" s="7"/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9"/>
      <c r="AD5153" s="9"/>
      <c r="AE5153" s="9"/>
      <c r="AF5153" s="10"/>
      <c r="AG5153" s="11"/>
      <c r="AH5153" s="7"/>
      <c r="AI5153" s="7"/>
    </row>
    <row r="5154" spans="1:35" x14ac:dyDescent="0.2">
      <c r="A5154" s="7"/>
      <c r="B5154" s="8"/>
      <c r="C5154" s="8"/>
      <c r="D5154" s="7"/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7"/>
      <c r="X5154" s="7"/>
      <c r="Y5154" s="7"/>
      <c r="Z5154" s="7"/>
      <c r="AA5154" s="7"/>
      <c r="AB5154" s="7"/>
      <c r="AC5154" s="9"/>
      <c r="AD5154" s="9"/>
      <c r="AE5154" s="9"/>
      <c r="AF5154" s="10"/>
      <c r="AG5154" s="11"/>
      <c r="AH5154" s="7"/>
      <c r="AI5154" s="7"/>
    </row>
    <row r="5155" spans="1:35" x14ac:dyDescent="0.2">
      <c r="A5155" s="7"/>
      <c r="B5155" s="8"/>
      <c r="C5155" s="8"/>
      <c r="D5155" s="7"/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7"/>
      <c r="X5155" s="7"/>
      <c r="Y5155" s="7"/>
      <c r="Z5155" s="7"/>
      <c r="AA5155" s="7"/>
      <c r="AB5155" s="7"/>
      <c r="AC5155" s="9"/>
      <c r="AD5155" s="9"/>
      <c r="AE5155" s="9"/>
      <c r="AF5155" s="10"/>
      <c r="AG5155" s="11"/>
      <c r="AH5155" s="7"/>
      <c r="AI5155" s="7"/>
    </row>
    <row r="5156" spans="1:35" x14ac:dyDescent="0.2">
      <c r="A5156" s="7"/>
      <c r="B5156" s="8"/>
      <c r="C5156" s="8"/>
      <c r="D5156" s="7"/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9"/>
      <c r="AD5156" s="9"/>
      <c r="AE5156" s="9"/>
      <c r="AF5156" s="10"/>
      <c r="AG5156" s="11"/>
      <c r="AH5156" s="7"/>
      <c r="AI5156" s="7"/>
    </row>
    <row r="5157" spans="1:35" x14ac:dyDescent="0.2">
      <c r="A5157" s="7"/>
      <c r="B5157" s="8"/>
      <c r="C5157" s="8"/>
      <c r="D5157" s="7"/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7"/>
      <c r="X5157" s="7"/>
      <c r="Y5157" s="7"/>
      <c r="Z5157" s="7"/>
      <c r="AA5157" s="7"/>
      <c r="AB5157" s="7"/>
      <c r="AC5157" s="9"/>
      <c r="AD5157" s="9"/>
      <c r="AE5157" s="9"/>
      <c r="AF5157" s="10"/>
      <c r="AG5157" s="11"/>
      <c r="AH5157" s="7"/>
      <c r="AI5157" s="7"/>
    </row>
    <row r="5158" spans="1:35" x14ac:dyDescent="0.2">
      <c r="A5158" s="7"/>
      <c r="B5158" s="8"/>
      <c r="C5158" s="8"/>
      <c r="D5158" s="7"/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9"/>
      <c r="AD5158" s="9"/>
      <c r="AE5158" s="9"/>
      <c r="AF5158" s="10"/>
      <c r="AG5158" s="11"/>
      <c r="AH5158" s="7"/>
      <c r="AI5158" s="7"/>
    </row>
    <row r="5159" spans="1:35" x14ac:dyDescent="0.2">
      <c r="A5159" s="7"/>
      <c r="B5159" s="8"/>
      <c r="C5159" s="8"/>
      <c r="D5159" s="7"/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7"/>
      <c r="X5159" s="7"/>
      <c r="Y5159" s="7"/>
      <c r="Z5159" s="7"/>
      <c r="AA5159" s="7"/>
      <c r="AB5159" s="7"/>
      <c r="AC5159" s="9"/>
      <c r="AD5159" s="9"/>
      <c r="AE5159" s="9"/>
      <c r="AF5159" s="10"/>
      <c r="AG5159" s="11"/>
      <c r="AH5159" s="7"/>
      <c r="AI5159" s="7"/>
    </row>
    <row r="5160" spans="1:35" x14ac:dyDescent="0.2">
      <c r="A5160" s="7"/>
      <c r="B5160" s="8"/>
      <c r="C5160" s="8"/>
      <c r="D5160" s="7"/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9"/>
      <c r="AD5160" s="9"/>
      <c r="AE5160" s="9"/>
      <c r="AF5160" s="10"/>
      <c r="AG5160" s="11"/>
      <c r="AH5160" s="7"/>
      <c r="AI5160" s="7"/>
    </row>
    <row r="5161" spans="1:35" x14ac:dyDescent="0.2">
      <c r="A5161" s="7"/>
      <c r="B5161" s="8"/>
      <c r="C5161" s="8"/>
      <c r="D5161" s="7"/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9"/>
      <c r="AD5161" s="9"/>
      <c r="AE5161" s="9"/>
      <c r="AF5161" s="10"/>
      <c r="AG5161" s="11"/>
      <c r="AH5161" s="7"/>
      <c r="AI5161" s="7"/>
    </row>
    <row r="5162" spans="1:35" x14ac:dyDescent="0.2">
      <c r="A5162" s="7"/>
      <c r="B5162" s="8"/>
      <c r="C5162" s="8"/>
      <c r="D5162" s="7"/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7"/>
      <c r="X5162" s="7"/>
      <c r="Y5162" s="7"/>
      <c r="Z5162" s="7"/>
      <c r="AA5162" s="7"/>
      <c r="AB5162" s="7"/>
      <c r="AC5162" s="9"/>
      <c r="AD5162" s="9"/>
      <c r="AE5162" s="9"/>
      <c r="AF5162" s="10"/>
      <c r="AG5162" s="11"/>
      <c r="AH5162" s="7"/>
      <c r="AI5162" s="7"/>
    </row>
    <row r="5163" spans="1:35" x14ac:dyDescent="0.2">
      <c r="A5163" s="7"/>
      <c r="B5163" s="8"/>
      <c r="C5163" s="8"/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7"/>
      <c r="X5163" s="7"/>
      <c r="Y5163" s="7"/>
      <c r="Z5163" s="7"/>
      <c r="AA5163" s="7"/>
      <c r="AB5163" s="7"/>
      <c r="AC5163" s="9"/>
      <c r="AD5163" s="9"/>
      <c r="AE5163" s="9"/>
      <c r="AF5163" s="10"/>
      <c r="AG5163" s="11"/>
      <c r="AH5163" s="7"/>
      <c r="AI5163" s="7"/>
    </row>
    <row r="5164" spans="1:35" x14ac:dyDescent="0.2">
      <c r="A5164" s="7"/>
      <c r="B5164" s="8"/>
      <c r="C5164" s="8"/>
      <c r="D5164" s="7"/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9"/>
      <c r="AD5164" s="9"/>
      <c r="AE5164" s="9"/>
      <c r="AF5164" s="10"/>
      <c r="AG5164" s="11"/>
      <c r="AH5164" s="7"/>
      <c r="AI5164" s="7"/>
    </row>
    <row r="5165" spans="1:35" x14ac:dyDescent="0.2">
      <c r="A5165" s="7"/>
      <c r="B5165" s="8"/>
      <c r="C5165" s="8"/>
      <c r="D5165" s="7"/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9"/>
      <c r="AD5165" s="9"/>
      <c r="AE5165" s="9"/>
      <c r="AF5165" s="10"/>
      <c r="AG5165" s="11"/>
      <c r="AH5165" s="7"/>
      <c r="AI5165" s="7"/>
    </row>
    <row r="5166" spans="1:35" x14ac:dyDescent="0.2">
      <c r="A5166" s="7"/>
      <c r="B5166" s="8"/>
      <c r="C5166" s="8"/>
      <c r="D5166" s="7"/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9"/>
      <c r="AD5166" s="9"/>
      <c r="AE5166" s="9"/>
      <c r="AF5166" s="10"/>
      <c r="AG5166" s="11"/>
      <c r="AH5166" s="7"/>
      <c r="AI5166" s="7"/>
    </row>
    <row r="5167" spans="1:35" x14ac:dyDescent="0.2">
      <c r="A5167" s="7"/>
      <c r="B5167" s="8"/>
      <c r="C5167" s="8"/>
      <c r="D5167" s="7"/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9"/>
      <c r="AD5167" s="9"/>
      <c r="AE5167" s="9"/>
      <c r="AF5167" s="10"/>
      <c r="AG5167" s="11"/>
      <c r="AH5167" s="7"/>
      <c r="AI5167" s="7"/>
    </row>
    <row r="5168" spans="1:35" x14ac:dyDescent="0.2">
      <c r="A5168" s="7"/>
      <c r="B5168" s="8"/>
      <c r="C5168" s="8"/>
      <c r="D5168" s="7"/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9"/>
      <c r="AD5168" s="9"/>
      <c r="AE5168" s="9"/>
      <c r="AF5168" s="10"/>
      <c r="AG5168" s="11"/>
      <c r="AH5168" s="7"/>
      <c r="AI5168" s="7"/>
    </row>
    <row r="5169" spans="1:35" x14ac:dyDescent="0.2">
      <c r="A5169" s="7"/>
      <c r="B5169" s="8"/>
      <c r="C5169" s="8"/>
      <c r="D5169" s="7"/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9"/>
      <c r="AD5169" s="9"/>
      <c r="AE5169" s="9"/>
      <c r="AF5169" s="10"/>
      <c r="AG5169" s="11"/>
      <c r="AH5169" s="7"/>
      <c r="AI5169" s="7"/>
    </row>
    <row r="5170" spans="1:35" x14ac:dyDescent="0.2">
      <c r="A5170" s="7"/>
      <c r="B5170" s="8"/>
      <c r="C5170" s="8"/>
      <c r="D5170" s="7"/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9"/>
      <c r="AD5170" s="9"/>
      <c r="AE5170" s="9"/>
      <c r="AF5170" s="10"/>
      <c r="AG5170" s="11"/>
      <c r="AH5170" s="7"/>
      <c r="AI5170" s="7"/>
    </row>
    <row r="5171" spans="1:35" x14ac:dyDescent="0.2">
      <c r="A5171" s="7"/>
      <c r="B5171" s="8"/>
      <c r="C5171" s="8"/>
      <c r="D5171" s="7"/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9"/>
      <c r="AD5171" s="9"/>
      <c r="AE5171" s="9"/>
      <c r="AF5171" s="10"/>
      <c r="AG5171" s="11"/>
      <c r="AH5171" s="7"/>
      <c r="AI5171" s="7"/>
    </row>
    <row r="5172" spans="1:35" x14ac:dyDescent="0.2">
      <c r="A5172" s="7"/>
      <c r="B5172" s="8"/>
      <c r="C5172" s="8"/>
      <c r="D5172" s="7"/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9"/>
      <c r="AD5172" s="9"/>
      <c r="AE5172" s="9"/>
      <c r="AF5172" s="10"/>
      <c r="AG5172" s="11"/>
      <c r="AH5172" s="7"/>
      <c r="AI5172" s="7"/>
    </row>
    <row r="5173" spans="1:35" x14ac:dyDescent="0.2">
      <c r="A5173" s="7"/>
      <c r="B5173" s="8"/>
      <c r="C5173" s="8"/>
      <c r="D5173" s="7"/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9"/>
      <c r="AD5173" s="9"/>
      <c r="AE5173" s="9"/>
      <c r="AF5173" s="10"/>
      <c r="AG5173" s="11"/>
      <c r="AH5173" s="7"/>
      <c r="AI5173" s="7"/>
    </row>
    <row r="5174" spans="1:35" x14ac:dyDescent="0.2">
      <c r="A5174" s="7"/>
      <c r="B5174" s="8"/>
      <c r="C5174" s="8"/>
      <c r="D5174" s="7"/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9"/>
      <c r="AD5174" s="9"/>
      <c r="AE5174" s="9"/>
      <c r="AF5174" s="10"/>
      <c r="AG5174" s="11"/>
      <c r="AH5174" s="7"/>
      <c r="AI5174" s="7"/>
    </row>
    <row r="5175" spans="1:35" x14ac:dyDescent="0.2">
      <c r="A5175" s="7"/>
      <c r="B5175" s="8"/>
      <c r="C5175" s="8"/>
      <c r="D5175" s="7"/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9"/>
      <c r="AD5175" s="9"/>
      <c r="AE5175" s="9"/>
      <c r="AF5175" s="10"/>
      <c r="AG5175" s="11"/>
      <c r="AH5175" s="7"/>
      <c r="AI5175" s="7"/>
    </row>
    <row r="5176" spans="1:35" x14ac:dyDescent="0.2">
      <c r="A5176" s="7"/>
      <c r="B5176" s="8"/>
      <c r="C5176" s="8"/>
      <c r="D5176" s="7"/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9"/>
      <c r="AD5176" s="9"/>
      <c r="AE5176" s="9"/>
      <c r="AF5176" s="10"/>
      <c r="AG5176" s="11"/>
      <c r="AH5176" s="7"/>
      <c r="AI5176" s="7"/>
    </row>
    <row r="5177" spans="1:35" x14ac:dyDescent="0.2">
      <c r="A5177" s="7"/>
      <c r="B5177" s="8"/>
      <c r="C5177" s="8"/>
      <c r="D5177" s="7"/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9"/>
      <c r="AD5177" s="9"/>
      <c r="AE5177" s="9"/>
      <c r="AF5177" s="10"/>
      <c r="AG5177" s="11"/>
      <c r="AH5177" s="7"/>
      <c r="AI5177" s="7"/>
    </row>
    <row r="5178" spans="1:35" x14ac:dyDescent="0.2">
      <c r="A5178" s="7"/>
      <c r="B5178" s="8"/>
      <c r="C5178" s="8"/>
      <c r="D5178" s="7"/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9"/>
      <c r="AD5178" s="9"/>
      <c r="AE5178" s="9"/>
      <c r="AF5178" s="10"/>
      <c r="AG5178" s="11"/>
      <c r="AH5178" s="7"/>
      <c r="AI5178" s="7"/>
    </row>
    <row r="5179" spans="1:35" x14ac:dyDescent="0.2">
      <c r="A5179" s="7"/>
      <c r="B5179" s="8"/>
      <c r="C5179" s="8"/>
      <c r="D5179" s="7"/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9"/>
      <c r="AD5179" s="9"/>
      <c r="AE5179" s="9"/>
      <c r="AF5179" s="10"/>
      <c r="AG5179" s="11"/>
      <c r="AH5179" s="7"/>
      <c r="AI5179" s="7"/>
    </row>
    <row r="5180" spans="1:35" x14ac:dyDescent="0.2">
      <c r="A5180" s="7"/>
      <c r="B5180" s="8"/>
      <c r="C5180" s="8"/>
      <c r="D5180" s="7"/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9"/>
      <c r="AD5180" s="9"/>
      <c r="AE5180" s="9"/>
      <c r="AF5180" s="10"/>
      <c r="AG5180" s="11"/>
      <c r="AH5180" s="7"/>
      <c r="AI5180" s="7"/>
    </row>
    <row r="5181" spans="1:35" x14ac:dyDescent="0.2">
      <c r="A5181" s="7"/>
      <c r="B5181" s="8"/>
      <c r="C5181" s="8"/>
      <c r="D5181" s="7"/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9"/>
      <c r="AD5181" s="9"/>
      <c r="AE5181" s="9"/>
      <c r="AF5181" s="10"/>
      <c r="AG5181" s="11"/>
      <c r="AH5181" s="7"/>
      <c r="AI5181" s="7"/>
    </row>
    <row r="5182" spans="1:35" x14ac:dyDescent="0.2">
      <c r="A5182" s="7"/>
      <c r="B5182" s="8"/>
      <c r="C5182" s="8"/>
      <c r="D5182" s="7"/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9"/>
      <c r="AD5182" s="9"/>
      <c r="AE5182" s="9"/>
      <c r="AF5182" s="10"/>
      <c r="AG5182" s="11"/>
      <c r="AH5182" s="7"/>
      <c r="AI5182" s="7"/>
    </row>
    <row r="5183" spans="1:35" x14ac:dyDescent="0.2">
      <c r="A5183" s="7"/>
      <c r="B5183" s="8"/>
      <c r="C5183" s="8"/>
      <c r="D5183" s="7"/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9"/>
      <c r="AD5183" s="9"/>
      <c r="AE5183" s="9"/>
      <c r="AF5183" s="10"/>
      <c r="AG5183" s="11"/>
      <c r="AH5183" s="7"/>
      <c r="AI5183" s="7"/>
    </row>
    <row r="5184" spans="1:35" x14ac:dyDescent="0.2">
      <c r="A5184" s="7"/>
      <c r="B5184" s="8"/>
      <c r="C5184" s="8"/>
      <c r="D5184" s="7"/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9"/>
      <c r="AD5184" s="9"/>
      <c r="AE5184" s="9"/>
      <c r="AF5184" s="10"/>
      <c r="AG5184" s="11"/>
      <c r="AH5184" s="7"/>
      <c r="AI5184" s="7"/>
    </row>
    <row r="5185" spans="1:35" x14ac:dyDescent="0.2">
      <c r="A5185" s="7"/>
      <c r="B5185" s="8"/>
      <c r="C5185" s="8"/>
      <c r="D5185" s="7"/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9"/>
      <c r="AD5185" s="9"/>
      <c r="AE5185" s="9"/>
      <c r="AF5185" s="10"/>
      <c r="AG5185" s="11"/>
      <c r="AH5185" s="7"/>
      <c r="AI5185" s="7"/>
    </row>
    <row r="5186" spans="1:35" x14ac:dyDescent="0.2">
      <c r="A5186" s="7"/>
      <c r="B5186" s="8"/>
      <c r="C5186" s="8"/>
      <c r="D5186" s="7"/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9"/>
      <c r="AD5186" s="9"/>
      <c r="AE5186" s="9"/>
      <c r="AF5186" s="10"/>
      <c r="AG5186" s="11"/>
      <c r="AH5186" s="7"/>
      <c r="AI5186" s="7"/>
    </row>
    <row r="5187" spans="1:35" x14ac:dyDescent="0.2">
      <c r="A5187" s="7"/>
      <c r="B5187" s="8"/>
      <c r="C5187" s="8"/>
      <c r="D5187" s="7"/>
      <c r="E5187" s="7"/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9"/>
      <c r="AD5187" s="9"/>
      <c r="AE5187" s="9"/>
      <c r="AF5187" s="10"/>
      <c r="AG5187" s="11"/>
      <c r="AH5187" s="7"/>
      <c r="AI5187" s="7"/>
    </row>
    <row r="5188" spans="1:35" x14ac:dyDescent="0.2">
      <c r="A5188" s="7"/>
      <c r="B5188" s="8"/>
      <c r="C5188" s="8"/>
      <c r="D5188" s="7"/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9"/>
      <c r="AD5188" s="9"/>
      <c r="AE5188" s="9"/>
      <c r="AF5188" s="10"/>
      <c r="AG5188" s="11"/>
      <c r="AH5188" s="7"/>
      <c r="AI5188" s="7"/>
    </row>
    <row r="5189" spans="1:35" x14ac:dyDescent="0.2">
      <c r="A5189" s="7"/>
      <c r="B5189" s="8"/>
      <c r="C5189" s="8"/>
      <c r="D5189" s="7"/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9"/>
      <c r="AD5189" s="9"/>
      <c r="AE5189" s="9"/>
      <c r="AF5189" s="10"/>
      <c r="AG5189" s="11"/>
      <c r="AH5189" s="7"/>
      <c r="AI5189" s="7"/>
    </row>
    <row r="5190" spans="1:35" x14ac:dyDescent="0.2">
      <c r="A5190" s="7"/>
      <c r="B5190" s="8"/>
      <c r="C5190" s="8"/>
      <c r="D5190" s="7"/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9"/>
      <c r="AD5190" s="9"/>
      <c r="AE5190" s="9"/>
      <c r="AF5190" s="10"/>
      <c r="AG5190" s="11"/>
      <c r="AH5190" s="7"/>
      <c r="AI5190" s="7"/>
    </row>
    <row r="5191" spans="1:35" x14ac:dyDescent="0.2">
      <c r="A5191" s="7"/>
      <c r="B5191" s="8"/>
      <c r="C5191" s="8"/>
      <c r="D5191" s="7"/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9"/>
      <c r="AD5191" s="9"/>
      <c r="AE5191" s="9"/>
      <c r="AF5191" s="10"/>
      <c r="AG5191" s="11"/>
      <c r="AH5191" s="7"/>
      <c r="AI5191" s="7"/>
    </row>
    <row r="5192" spans="1:35" x14ac:dyDescent="0.2">
      <c r="A5192" s="7"/>
      <c r="B5192" s="8"/>
      <c r="C5192" s="8"/>
      <c r="D5192" s="7"/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9"/>
      <c r="AD5192" s="9"/>
      <c r="AE5192" s="9"/>
      <c r="AF5192" s="10"/>
      <c r="AG5192" s="11"/>
      <c r="AH5192" s="7"/>
      <c r="AI5192" s="7"/>
    </row>
    <row r="5193" spans="1:35" x14ac:dyDescent="0.2">
      <c r="A5193" s="7"/>
      <c r="B5193" s="8"/>
      <c r="C5193" s="8"/>
      <c r="D5193" s="7"/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9"/>
      <c r="AD5193" s="9"/>
      <c r="AE5193" s="9"/>
      <c r="AF5193" s="10"/>
      <c r="AG5193" s="11"/>
      <c r="AH5193" s="7"/>
      <c r="AI5193" s="7"/>
    </row>
    <row r="5194" spans="1:35" x14ac:dyDescent="0.2">
      <c r="A5194" s="7"/>
      <c r="B5194" s="8"/>
      <c r="C5194" s="8"/>
      <c r="D5194" s="7"/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9"/>
      <c r="AD5194" s="9"/>
      <c r="AE5194" s="9"/>
      <c r="AF5194" s="10"/>
      <c r="AG5194" s="11"/>
      <c r="AH5194" s="7"/>
      <c r="AI5194" s="7"/>
    </row>
    <row r="5195" spans="1:35" x14ac:dyDescent="0.2">
      <c r="A5195" s="7"/>
      <c r="B5195" s="8"/>
      <c r="C5195" s="8"/>
      <c r="D5195" s="7"/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9"/>
      <c r="AD5195" s="9"/>
      <c r="AE5195" s="9"/>
      <c r="AF5195" s="10"/>
      <c r="AG5195" s="11"/>
      <c r="AH5195" s="7"/>
      <c r="AI5195" s="7"/>
    </row>
    <row r="5196" spans="1:35" x14ac:dyDescent="0.2">
      <c r="A5196" s="7"/>
      <c r="B5196" s="8"/>
      <c r="C5196" s="8"/>
      <c r="D5196" s="7"/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9"/>
      <c r="AD5196" s="9"/>
      <c r="AE5196" s="9"/>
      <c r="AF5196" s="10"/>
      <c r="AG5196" s="11"/>
      <c r="AH5196" s="7"/>
      <c r="AI5196" s="7"/>
    </row>
    <row r="5197" spans="1:35" x14ac:dyDescent="0.2">
      <c r="A5197" s="7"/>
      <c r="B5197" s="8"/>
      <c r="C5197" s="8"/>
      <c r="D5197" s="7"/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9"/>
      <c r="AD5197" s="9"/>
      <c r="AE5197" s="9"/>
      <c r="AF5197" s="10"/>
      <c r="AG5197" s="11"/>
      <c r="AH5197" s="7"/>
      <c r="AI5197" s="7"/>
    </row>
    <row r="5198" spans="1:35" x14ac:dyDescent="0.2">
      <c r="A5198" s="7"/>
      <c r="B5198" s="8"/>
      <c r="C5198" s="8"/>
      <c r="D5198" s="7"/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9"/>
      <c r="AD5198" s="9"/>
      <c r="AE5198" s="9"/>
      <c r="AF5198" s="10"/>
      <c r="AG5198" s="11"/>
      <c r="AH5198" s="7"/>
      <c r="AI5198" s="7"/>
    </row>
    <row r="5199" spans="1:35" x14ac:dyDescent="0.2">
      <c r="A5199" s="7"/>
      <c r="B5199" s="8"/>
      <c r="C5199" s="8"/>
      <c r="D5199" s="7"/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9"/>
      <c r="AD5199" s="9"/>
      <c r="AE5199" s="9"/>
      <c r="AF5199" s="10"/>
      <c r="AG5199" s="11"/>
      <c r="AH5199" s="7"/>
      <c r="AI5199" s="7"/>
    </row>
    <row r="5200" spans="1:35" x14ac:dyDescent="0.2">
      <c r="A5200" s="7"/>
      <c r="B5200" s="8"/>
      <c r="C5200" s="8"/>
      <c r="D5200" s="7"/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9"/>
      <c r="AD5200" s="9"/>
      <c r="AE5200" s="9"/>
      <c r="AF5200" s="10"/>
      <c r="AG5200" s="11"/>
      <c r="AH5200" s="7"/>
      <c r="AI5200" s="7"/>
    </row>
    <row r="5201" spans="1:35" x14ac:dyDescent="0.2">
      <c r="A5201" s="7"/>
      <c r="B5201" s="8"/>
      <c r="C5201" s="8"/>
      <c r="D5201" s="7"/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9"/>
      <c r="AD5201" s="9"/>
      <c r="AE5201" s="9"/>
      <c r="AF5201" s="10"/>
      <c r="AG5201" s="11"/>
      <c r="AH5201" s="7"/>
      <c r="AI5201" s="7"/>
    </row>
    <row r="5202" spans="1:35" x14ac:dyDescent="0.2">
      <c r="A5202" s="7"/>
      <c r="B5202" s="8"/>
      <c r="C5202" s="8"/>
      <c r="D5202" s="7"/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9"/>
      <c r="AD5202" s="9"/>
      <c r="AE5202" s="9"/>
      <c r="AF5202" s="10"/>
      <c r="AG5202" s="11"/>
      <c r="AH5202" s="7"/>
      <c r="AI5202" s="7"/>
    </row>
    <row r="5203" spans="1:35" x14ac:dyDescent="0.2">
      <c r="A5203" s="7"/>
      <c r="B5203" s="8"/>
      <c r="C5203" s="8"/>
      <c r="D5203" s="7"/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9"/>
      <c r="AD5203" s="9"/>
      <c r="AE5203" s="9"/>
      <c r="AF5203" s="10"/>
      <c r="AG5203" s="11"/>
      <c r="AH5203" s="7"/>
      <c r="AI5203" s="7"/>
    </row>
    <row r="5204" spans="1:35" x14ac:dyDescent="0.2">
      <c r="A5204" s="7"/>
      <c r="B5204" s="8"/>
      <c r="C5204" s="8"/>
      <c r="D5204" s="7"/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9"/>
      <c r="AD5204" s="9"/>
      <c r="AE5204" s="9"/>
      <c r="AF5204" s="10"/>
      <c r="AG5204" s="11"/>
      <c r="AH5204" s="7"/>
      <c r="AI5204" s="7"/>
    </row>
    <row r="5205" spans="1:35" x14ac:dyDescent="0.2">
      <c r="A5205" s="7"/>
      <c r="B5205" s="8"/>
      <c r="C5205" s="8"/>
      <c r="D5205" s="7"/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9"/>
      <c r="AD5205" s="9"/>
      <c r="AE5205" s="9"/>
      <c r="AF5205" s="10"/>
      <c r="AG5205" s="11"/>
      <c r="AH5205" s="7"/>
      <c r="AI5205" s="7"/>
    </row>
    <row r="5206" spans="1:35" x14ac:dyDescent="0.2">
      <c r="A5206" s="7"/>
      <c r="B5206" s="8"/>
      <c r="C5206" s="8"/>
      <c r="D5206" s="7"/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9"/>
      <c r="AD5206" s="9"/>
      <c r="AE5206" s="9"/>
      <c r="AF5206" s="10"/>
      <c r="AG5206" s="11"/>
      <c r="AH5206" s="7"/>
      <c r="AI5206" s="7"/>
    </row>
    <row r="5207" spans="1:35" x14ac:dyDescent="0.2">
      <c r="A5207" s="7"/>
      <c r="B5207" s="8"/>
      <c r="C5207" s="8"/>
      <c r="D5207" s="7"/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9"/>
      <c r="AD5207" s="9"/>
      <c r="AE5207" s="9"/>
      <c r="AF5207" s="10"/>
      <c r="AG5207" s="11"/>
      <c r="AH5207" s="7"/>
      <c r="AI5207" s="7"/>
    </row>
    <row r="5208" spans="1:35" x14ac:dyDescent="0.2">
      <c r="A5208" s="7"/>
      <c r="B5208" s="8"/>
      <c r="C5208" s="8"/>
      <c r="D5208" s="7"/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9"/>
      <c r="AD5208" s="9"/>
      <c r="AE5208" s="9"/>
      <c r="AF5208" s="10"/>
      <c r="AG5208" s="11"/>
      <c r="AH5208" s="7"/>
      <c r="AI5208" s="7"/>
    </row>
    <row r="5209" spans="1:35" x14ac:dyDescent="0.2">
      <c r="A5209" s="7"/>
      <c r="B5209" s="8"/>
      <c r="C5209" s="8"/>
      <c r="D5209" s="7"/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9"/>
      <c r="AD5209" s="9"/>
      <c r="AE5209" s="9"/>
      <c r="AF5209" s="10"/>
      <c r="AG5209" s="11"/>
      <c r="AH5209" s="7"/>
      <c r="AI5209" s="7"/>
    </row>
    <row r="5210" spans="1:35" x14ac:dyDescent="0.2">
      <c r="A5210" s="7"/>
      <c r="B5210" s="8"/>
      <c r="C5210" s="8"/>
      <c r="D5210" s="7"/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9"/>
      <c r="AD5210" s="9"/>
      <c r="AE5210" s="9"/>
      <c r="AF5210" s="10"/>
      <c r="AG5210" s="11"/>
      <c r="AH5210" s="7"/>
      <c r="AI5210" s="7"/>
    </row>
    <row r="5211" spans="1:35" x14ac:dyDescent="0.2">
      <c r="A5211" s="7"/>
      <c r="B5211" s="8"/>
      <c r="C5211" s="8"/>
      <c r="D5211" s="7"/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9"/>
      <c r="AD5211" s="9"/>
      <c r="AE5211" s="9"/>
      <c r="AF5211" s="10"/>
      <c r="AG5211" s="11"/>
      <c r="AH5211" s="7"/>
      <c r="AI5211" s="7"/>
    </row>
    <row r="5212" spans="1:35" x14ac:dyDescent="0.2">
      <c r="A5212" s="7"/>
      <c r="B5212" s="8"/>
      <c r="C5212" s="8"/>
      <c r="D5212" s="7"/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9"/>
      <c r="AD5212" s="9"/>
      <c r="AE5212" s="9"/>
      <c r="AF5212" s="10"/>
      <c r="AG5212" s="11"/>
      <c r="AH5212" s="7"/>
      <c r="AI5212" s="7"/>
    </row>
    <row r="5213" spans="1:35" x14ac:dyDescent="0.2">
      <c r="A5213" s="7"/>
      <c r="B5213" s="8"/>
      <c r="C5213" s="8"/>
      <c r="D5213" s="7"/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9"/>
      <c r="AD5213" s="9"/>
      <c r="AE5213" s="9"/>
      <c r="AF5213" s="10"/>
      <c r="AG5213" s="11"/>
      <c r="AH5213" s="7"/>
      <c r="AI5213" s="7"/>
    </row>
    <row r="5214" spans="1:35" x14ac:dyDescent="0.2">
      <c r="A5214" s="7"/>
      <c r="B5214" s="8"/>
      <c r="C5214" s="8"/>
      <c r="D5214" s="7"/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9"/>
      <c r="AD5214" s="9"/>
      <c r="AE5214" s="9"/>
      <c r="AF5214" s="10"/>
      <c r="AG5214" s="11"/>
      <c r="AH5214" s="7"/>
      <c r="AI5214" s="7"/>
    </row>
    <row r="5215" spans="1:35" x14ac:dyDescent="0.2">
      <c r="A5215" s="7"/>
      <c r="B5215" s="8"/>
      <c r="C5215" s="8"/>
      <c r="D5215" s="7"/>
      <c r="E5215" s="7"/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9"/>
      <c r="AD5215" s="9"/>
      <c r="AE5215" s="9"/>
      <c r="AF5215" s="10"/>
      <c r="AG5215" s="11"/>
      <c r="AH5215" s="7"/>
      <c r="AI5215" s="7"/>
    </row>
    <row r="5216" spans="1:35" x14ac:dyDescent="0.2">
      <c r="A5216" s="7"/>
      <c r="B5216" s="8"/>
      <c r="C5216" s="8"/>
      <c r="D5216" s="7"/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9"/>
      <c r="AD5216" s="9"/>
      <c r="AE5216" s="9"/>
      <c r="AF5216" s="10"/>
      <c r="AG5216" s="11"/>
      <c r="AH5216" s="7"/>
      <c r="AI5216" s="7"/>
    </row>
    <row r="5217" spans="1:35" x14ac:dyDescent="0.2">
      <c r="A5217" s="7"/>
      <c r="B5217" s="8"/>
      <c r="C5217" s="8"/>
      <c r="D5217" s="7"/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9"/>
      <c r="AD5217" s="9"/>
      <c r="AE5217" s="9"/>
      <c r="AF5217" s="10"/>
      <c r="AG5217" s="11"/>
      <c r="AH5217" s="7"/>
      <c r="AI5217" s="7"/>
    </row>
    <row r="5218" spans="1:35" x14ac:dyDescent="0.2">
      <c r="A5218" s="7"/>
      <c r="B5218" s="8"/>
      <c r="C5218" s="8"/>
      <c r="D5218" s="7"/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9"/>
      <c r="AD5218" s="9"/>
      <c r="AE5218" s="9"/>
      <c r="AF5218" s="10"/>
      <c r="AG5218" s="11"/>
      <c r="AH5218" s="7"/>
      <c r="AI5218" s="7"/>
    </row>
    <row r="5219" spans="1:35" x14ac:dyDescent="0.2">
      <c r="A5219" s="7"/>
      <c r="B5219" s="8"/>
      <c r="C5219" s="8"/>
      <c r="D5219" s="7"/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9"/>
      <c r="AD5219" s="9"/>
      <c r="AE5219" s="9"/>
      <c r="AF5219" s="10"/>
      <c r="AG5219" s="11"/>
      <c r="AH5219" s="7"/>
      <c r="AI5219" s="7"/>
    </row>
    <row r="5220" spans="1:35" x14ac:dyDescent="0.2">
      <c r="A5220" s="7"/>
      <c r="B5220" s="8"/>
      <c r="C5220" s="8"/>
      <c r="D5220" s="7"/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9"/>
      <c r="AD5220" s="9"/>
      <c r="AE5220" s="9"/>
      <c r="AF5220" s="10"/>
      <c r="AG5220" s="11"/>
      <c r="AH5220" s="7"/>
      <c r="AI5220" s="7"/>
    </row>
    <row r="5221" spans="1:35" x14ac:dyDescent="0.2">
      <c r="A5221" s="7"/>
      <c r="B5221" s="8"/>
      <c r="C5221" s="8"/>
      <c r="D5221" s="7"/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9"/>
      <c r="AD5221" s="9"/>
      <c r="AE5221" s="9"/>
      <c r="AF5221" s="10"/>
      <c r="AG5221" s="11"/>
      <c r="AH5221" s="7"/>
      <c r="AI5221" s="7"/>
    </row>
    <row r="5222" spans="1:35" x14ac:dyDescent="0.2">
      <c r="A5222" s="7"/>
      <c r="B5222" s="8"/>
      <c r="C5222" s="8"/>
      <c r="D5222" s="7"/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9"/>
      <c r="AD5222" s="9"/>
      <c r="AE5222" s="9"/>
      <c r="AF5222" s="10"/>
      <c r="AG5222" s="11"/>
      <c r="AH5222" s="7"/>
      <c r="AI5222" s="7"/>
    </row>
    <row r="5223" spans="1:35" x14ac:dyDescent="0.2">
      <c r="A5223" s="7"/>
      <c r="B5223" s="8"/>
      <c r="C5223" s="8"/>
      <c r="D5223" s="7"/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9"/>
      <c r="AD5223" s="9"/>
      <c r="AE5223" s="9"/>
      <c r="AF5223" s="10"/>
      <c r="AG5223" s="11"/>
      <c r="AH5223" s="7"/>
      <c r="AI5223" s="7"/>
    </row>
    <row r="5224" spans="1:35" x14ac:dyDescent="0.2">
      <c r="A5224" s="7"/>
      <c r="B5224" s="8"/>
      <c r="C5224" s="8"/>
      <c r="D5224" s="7"/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9"/>
      <c r="AD5224" s="9"/>
      <c r="AE5224" s="9"/>
      <c r="AF5224" s="10"/>
      <c r="AG5224" s="11"/>
      <c r="AH5224" s="7"/>
      <c r="AI5224" s="7"/>
    </row>
    <row r="5225" spans="1:35" x14ac:dyDescent="0.2">
      <c r="A5225" s="7"/>
      <c r="B5225" s="8"/>
      <c r="C5225" s="8"/>
      <c r="D5225" s="7"/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9"/>
      <c r="AD5225" s="9"/>
      <c r="AE5225" s="9"/>
      <c r="AF5225" s="10"/>
      <c r="AG5225" s="11"/>
      <c r="AH5225" s="7"/>
      <c r="AI5225" s="7"/>
    </row>
    <row r="5226" spans="1:35" x14ac:dyDescent="0.2">
      <c r="A5226" s="7"/>
      <c r="B5226" s="8"/>
      <c r="C5226" s="8"/>
      <c r="D5226" s="7"/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9"/>
      <c r="AD5226" s="9"/>
      <c r="AE5226" s="9"/>
      <c r="AF5226" s="10"/>
      <c r="AG5226" s="11"/>
      <c r="AH5226" s="7"/>
      <c r="AI5226" s="7"/>
    </row>
    <row r="5227" spans="1:35" x14ac:dyDescent="0.2">
      <c r="A5227" s="7"/>
      <c r="B5227" s="8"/>
      <c r="C5227" s="8"/>
      <c r="D5227" s="7"/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9"/>
      <c r="AD5227" s="9"/>
      <c r="AE5227" s="9"/>
      <c r="AF5227" s="10"/>
      <c r="AG5227" s="11"/>
      <c r="AH5227" s="7"/>
      <c r="AI5227" s="7"/>
    </row>
    <row r="5228" spans="1:35" x14ac:dyDescent="0.2">
      <c r="A5228" s="7"/>
      <c r="B5228" s="8"/>
      <c r="C5228" s="8"/>
      <c r="D5228" s="7"/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9"/>
      <c r="AD5228" s="9"/>
      <c r="AE5228" s="9"/>
      <c r="AF5228" s="10"/>
      <c r="AG5228" s="11"/>
      <c r="AH5228" s="7"/>
      <c r="AI5228" s="7"/>
    </row>
    <row r="5229" spans="1:35" x14ac:dyDescent="0.2">
      <c r="A5229" s="7"/>
      <c r="B5229" s="8"/>
      <c r="C5229" s="8"/>
      <c r="D5229" s="7"/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9"/>
      <c r="AD5229" s="9"/>
      <c r="AE5229" s="9"/>
      <c r="AF5229" s="10"/>
      <c r="AG5229" s="11"/>
      <c r="AH5229" s="7"/>
      <c r="AI5229" s="7"/>
    </row>
    <row r="5230" spans="1:35" x14ac:dyDescent="0.2">
      <c r="A5230" s="7"/>
      <c r="B5230" s="8"/>
      <c r="C5230" s="8"/>
      <c r="D5230" s="7"/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9"/>
      <c r="AD5230" s="9"/>
      <c r="AE5230" s="9"/>
      <c r="AF5230" s="10"/>
      <c r="AG5230" s="11"/>
      <c r="AH5230" s="7"/>
      <c r="AI5230" s="7"/>
    </row>
    <row r="5231" spans="1:35" x14ac:dyDescent="0.2">
      <c r="A5231" s="7"/>
      <c r="B5231" s="8"/>
      <c r="C5231" s="8"/>
      <c r="D5231" s="7"/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9"/>
      <c r="AD5231" s="9"/>
      <c r="AE5231" s="9"/>
      <c r="AF5231" s="10"/>
      <c r="AG5231" s="11"/>
      <c r="AH5231" s="7"/>
      <c r="AI5231" s="7"/>
    </row>
    <row r="5232" spans="1:35" x14ac:dyDescent="0.2">
      <c r="A5232" s="7"/>
      <c r="B5232" s="8"/>
      <c r="C5232" s="8"/>
      <c r="D5232" s="7"/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9"/>
      <c r="AD5232" s="9"/>
      <c r="AE5232" s="9"/>
      <c r="AF5232" s="10"/>
      <c r="AG5232" s="11"/>
      <c r="AH5232" s="7"/>
      <c r="AI5232" s="7"/>
    </row>
    <row r="5233" spans="1:35" x14ac:dyDescent="0.2">
      <c r="A5233" s="7"/>
      <c r="B5233" s="8"/>
      <c r="C5233" s="8"/>
      <c r="D5233" s="7"/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9"/>
      <c r="AD5233" s="9"/>
      <c r="AE5233" s="9"/>
      <c r="AF5233" s="10"/>
      <c r="AG5233" s="11"/>
      <c r="AH5233" s="7"/>
      <c r="AI5233" s="7"/>
    </row>
    <row r="5234" spans="1:35" x14ac:dyDescent="0.2">
      <c r="A5234" s="7"/>
      <c r="B5234" s="8"/>
      <c r="C5234" s="8"/>
      <c r="D5234" s="7"/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9"/>
      <c r="AD5234" s="9"/>
      <c r="AE5234" s="9"/>
      <c r="AF5234" s="10"/>
      <c r="AG5234" s="11"/>
      <c r="AH5234" s="7"/>
      <c r="AI5234" s="7"/>
    </row>
    <row r="5235" spans="1:35" x14ac:dyDescent="0.2">
      <c r="A5235" s="7"/>
      <c r="B5235" s="8"/>
      <c r="C5235" s="8"/>
      <c r="D5235" s="7"/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9"/>
      <c r="AD5235" s="9"/>
      <c r="AE5235" s="9"/>
      <c r="AF5235" s="10"/>
      <c r="AG5235" s="11"/>
      <c r="AH5235" s="7"/>
      <c r="AI5235" s="7"/>
    </row>
    <row r="5236" spans="1:35" x14ac:dyDescent="0.2">
      <c r="A5236" s="7"/>
      <c r="B5236" s="8"/>
      <c r="C5236" s="8"/>
      <c r="D5236" s="7"/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9"/>
      <c r="AD5236" s="9"/>
      <c r="AE5236" s="9"/>
      <c r="AF5236" s="10"/>
      <c r="AG5236" s="11"/>
      <c r="AH5236" s="7"/>
      <c r="AI5236" s="7"/>
    </row>
    <row r="5237" spans="1:35" x14ac:dyDescent="0.2">
      <c r="A5237" s="7"/>
      <c r="B5237" s="8"/>
      <c r="C5237" s="8"/>
      <c r="D5237" s="7"/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9"/>
      <c r="AD5237" s="9"/>
      <c r="AE5237" s="9"/>
      <c r="AF5237" s="10"/>
      <c r="AG5237" s="11"/>
      <c r="AH5237" s="7"/>
      <c r="AI5237" s="7"/>
    </row>
    <row r="5238" spans="1:35" x14ac:dyDescent="0.2">
      <c r="A5238" s="7"/>
      <c r="B5238" s="8"/>
      <c r="C5238" s="8"/>
      <c r="D5238" s="7"/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9"/>
      <c r="AD5238" s="9"/>
      <c r="AE5238" s="9"/>
      <c r="AF5238" s="10"/>
      <c r="AG5238" s="11"/>
      <c r="AH5238" s="7"/>
      <c r="AI5238" s="7"/>
    </row>
    <row r="5239" spans="1:35" x14ac:dyDescent="0.2">
      <c r="A5239" s="7"/>
      <c r="B5239" s="8"/>
      <c r="C5239" s="8"/>
      <c r="D5239" s="7"/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9"/>
      <c r="AD5239" s="9"/>
      <c r="AE5239" s="9"/>
      <c r="AF5239" s="10"/>
      <c r="AG5239" s="11"/>
      <c r="AH5239" s="7"/>
      <c r="AI5239" s="7"/>
    </row>
    <row r="5240" spans="1:35" x14ac:dyDescent="0.2">
      <c r="A5240" s="7"/>
      <c r="B5240" s="8"/>
      <c r="C5240" s="8"/>
      <c r="D5240" s="7"/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9"/>
      <c r="AD5240" s="9"/>
      <c r="AE5240" s="9"/>
      <c r="AF5240" s="10"/>
      <c r="AG5240" s="11"/>
      <c r="AH5240" s="7"/>
      <c r="AI5240" s="7"/>
    </row>
    <row r="5241" spans="1:35" x14ac:dyDescent="0.2">
      <c r="A5241" s="7"/>
      <c r="B5241" s="8"/>
      <c r="C5241" s="8"/>
      <c r="D5241" s="7"/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9"/>
      <c r="AD5241" s="9"/>
      <c r="AE5241" s="9"/>
      <c r="AF5241" s="10"/>
      <c r="AG5241" s="11"/>
      <c r="AH5241" s="7"/>
      <c r="AI5241" s="7"/>
    </row>
    <row r="5242" spans="1:35" x14ac:dyDescent="0.2">
      <c r="A5242" s="7"/>
      <c r="B5242" s="8"/>
      <c r="C5242" s="8"/>
      <c r="D5242" s="7"/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9"/>
      <c r="AD5242" s="9"/>
      <c r="AE5242" s="9"/>
      <c r="AF5242" s="10"/>
      <c r="AG5242" s="11"/>
      <c r="AH5242" s="7"/>
      <c r="AI5242" s="7"/>
    </row>
    <row r="5243" spans="1:35" x14ac:dyDescent="0.2">
      <c r="A5243" s="7"/>
      <c r="B5243" s="8"/>
      <c r="C5243" s="8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9"/>
      <c r="AD5243" s="9"/>
      <c r="AE5243" s="9"/>
      <c r="AF5243" s="10"/>
      <c r="AG5243" s="11"/>
      <c r="AH5243" s="7"/>
      <c r="AI5243" s="7"/>
    </row>
    <row r="5244" spans="1:35" x14ac:dyDescent="0.2">
      <c r="A5244" s="7"/>
      <c r="B5244" s="8"/>
      <c r="C5244" s="8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9"/>
      <c r="AD5244" s="9"/>
      <c r="AE5244" s="9"/>
      <c r="AF5244" s="10"/>
      <c r="AG5244" s="11"/>
      <c r="AH5244" s="7"/>
      <c r="AI5244" s="7"/>
    </row>
    <row r="5245" spans="1:35" x14ac:dyDescent="0.2">
      <c r="A5245" s="7"/>
      <c r="B5245" s="8"/>
      <c r="C5245" s="8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7"/>
      <c r="X5245" s="7"/>
      <c r="Y5245" s="7"/>
      <c r="Z5245" s="7"/>
      <c r="AA5245" s="7"/>
      <c r="AB5245" s="7"/>
      <c r="AC5245" s="9"/>
      <c r="AD5245" s="9"/>
      <c r="AE5245" s="9"/>
      <c r="AF5245" s="10"/>
      <c r="AG5245" s="11"/>
      <c r="AH5245" s="7"/>
      <c r="AI5245" s="7"/>
    </row>
    <row r="5246" spans="1:35" x14ac:dyDescent="0.2">
      <c r="A5246" s="7"/>
      <c r="B5246" s="8"/>
      <c r="C5246" s="8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9"/>
      <c r="AD5246" s="9"/>
      <c r="AE5246" s="9"/>
      <c r="AF5246" s="10"/>
      <c r="AG5246" s="11"/>
      <c r="AH5246" s="7"/>
      <c r="AI5246" s="7"/>
    </row>
    <row r="5247" spans="1:35" x14ac:dyDescent="0.2">
      <c r="A5247" s="7"/>
      <c r="B5247" s="8"/>
      <c r="C5247" s="8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9"/>
      <c r="AD5247" s="9"/>
      <c r="AE5247" s="9"/>
      <c r="AF5247" s="10"/>
      <c r="AG5247" s="11"/>
      <c r="AH5247" s="7"/>
      <c r="AI5247" s="7"/>
    </row>
    <row r="5248" spans="1:35" x14ac:dyDescent="0.2">
      <c r="A5248" s="7"/>
      <c r="B5248" s="8"/>
      <c r="C5248" s="8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9"/>
      <c r="AD5248" s="9"/>
      <c r="AE5248" s="9"/>
      <c r="AF5248" s="10"/>
      <c r="AG5248" s="11"/>
      <c r="AH5248" s="7"/>
      <c r="AI5248" s="7"/>
    </row>
    <row r="5249" spans="1:35" x14ac:dyDescent="0.2">
      <c r="A5249" s="7"/>
      <c r="B5249" s="8"/>
      <c r="C5249" s="8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9"/>
      <c r="AD5249" s="9"/>
      <c r="AE5249" s="9"/>
      <c r="AF5249" s="10"/>
      <c r="AG5249" s="11"/>
      <c r="AH5249" s="7"/>
      <c r="AI5249" s="7"/>
    </row>
    <row r="5250" spans="1:35" x14ac:dyDescent="0.2">
      <c r="A5250" s="7"/>
      <c r="B5250" s="8"/>
      <c r="C5250" s="8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9"/>
      <c r="AD5250" s="9"/>
      <c r="AE5250" s="9"/>
      <c r="AF5250" s="10"/>
      <c r="AG5250" s="11"/>
      <c r="AH5250" s="7"/>
      <c r="AI5250" s="7"/>
    </row>
    <row r="5251" spans="1:35" x14ac:dyDescent="0.2">
      <c r="A5251" s="7"/>
      <c r="B5251" s="8"/>
      <c r="C5251" s="8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9"/>
      <c r="AD5251" s="9"/>
      <c r="AE5251" s="9"/>
      <c r="AF5251" s="10"/>
      <c r="AG5251" s="11"/>
      <c r="AH5251" s="7"/>
      <c r="AI5251" s="7"/>
    </row>
    <row r="5252" spans="1:35" x14ac:dyDescent="0.2">
      <c r="A5252" s="7"/>
      <c r="B5252" s="8"/>
      <c r="C5252" s="8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9"/>
      <c r="AD5252" s="9"/>
      <c r="AE5252" s="9"/>
      <c r="AF5252" s="10"/>
      <c r="AG5252" s="11"/>
      <c r="AH5252" s="7"/>
      <c r="AI5252" s="7"/>
    </row>
    <row r="5253" spans="1:35" x14ac:dyDescent="0.2">
      <c r="A5253" s="7"/>
      <c r="B5253" s="8"/>
      <c r="C5253" s="8"/>
      <c r="D5253" s="7"/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9"/>
      <c r="AD5253" s="9"/>
      <c r="AE5253" s="9"/>
      <c r="AF5253" s="10"/>
      <c r="AG5253" s="11"/>
      <c r="AH5253" s="7"/>
      <c r="AI5253" s="7"/>
    </row>
    <row r="5254" spans="1:35" x14ac:dyDescent="0.2">
      <c r="A5254" s="7"/>
      <c r="B5254" s="8"/>
      <c r="C5254" s="8"/>
      <c r="D5254" s="7"/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9"/>
      <c r="AD5254" s="9"/>
      <c r="AE5254" s="9"/>
      <c r="AF5254" s="10"/>
      <c r="AG5254" s="11"/>
      <c r="AH5254" s="7"/>
      <c r="AI5254" s="7"/>
    </row>
    <row r="5255" spans="1:35" x14ac:dyDescent="0.2">
      <c r="A5255" s="7"/>
      <c r="B5255" s="8"/>
      <c r="C5255" s="8"/>
      <c r="D5255" s="7"/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9"/>
      <c r="AD5255" s="9"/>
      <c r="AE5255" s="9"/>
      <c r="AF5255" s="10"/>
      <c r="AG5255" s="11"/>
      <c r="AH5255" s="7"/>
      <c r="AI5255" s="7"/>
    </row>
    <row r="5256" spans="1:35" x14ac:dyDescent="0.2">
      <c r="A5256" s="7"/>
      <c r="B5256" s="8"/>
      <c r="C5256" s="8"/>
      <c r="D5256" s="7"/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9"/>
      <c r="AD5256" s="9"/>
      <c r="AE5256" s="9"/>
      <c r="AF5256" s="10"/>
      <c r="AG5256" s="11"/>
      <c r="AH5256" s="7"/>
      <c r="AI5256" s="7"/>
    </row>
    <row r="5257" spans="1:35" x14ac:dyDescent="0.2">
      <c r="A5257" s="7"/>
      <c r="B5257" s="8"/>
      <c r="C5257" s="8"/>
      <c r="D5257" s="7"/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9"/>
      <c r="AD5257" s="9"/>
      <c r="AE5257" s="9"/>
      <c r="AF5257" s="10"/>
      <c r="AG5257" s="11"/>
      <c r="AH5257" s="7"/>
      <c r="AI5257" s="7"/>
    </row>
    <row r="5258" spans="1:35" x14ac:dyDescent="0.2">
      <c r="A5258" s="7"/>
      <c r="B5258" s="8"/>
      <c r="C5258" s="8"/>
      <c r="D5258" s="7"/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9"/>
      <c r="AD5258" s="9"/>
      <c r="AE5258" s="9"/>
      <c r="AF5258" s="10"/>
      <c r="AG5258" s="11"/>
      <c r="AH5258" s="7"/>
      <c r="AI5258" s="7"/>
    </row>
    <row r="5259" spans="1:35" x14ac:dyDescent="0.2">
      <c r="A5259" s="7"/>
      <c r="B5259" s="8"/>
      <c r="C5259" s="8"/>
      <c r="D5259" s="7"/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9"/>
      <c r="AD5259" s="9"/>
      <c r="AE5259" s="9"/>
      <c r="AF5259" s="10"/>
      <c r="AG5259" s="11"/>
      <c r="AH5259" s="7"/>
      <c r="AI5259" s="7"/>
    </row>
    <row r="5260" spans="1:35" x14ac:dyDescent="0.2">
      <c r="A5260" s="7"/>
      <c r="B5260" s="8"/>
      <c r="C5260" s="8"/>
      <c r="D5260" s="7"/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9"/>
      <c r="AD5260" s="9"/>
      <c r="AE5260" s="9"/>
      <c r="AF5260" s="10"/>
      <c r="AG5260" s="11"/>
      <c r="AH5260" s="7"/>
      <c r="AI5260" s="7"/>
    </row>
    <row r="5261" spans="1:35" x14ac:dyDescent="0.2">
      <c r="A5261" s="7"/>
      <c r="B5261" s="8"/>
      <c r="C5261" s="8"/>
      <c r="D5261" s="7"/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9"/>
      <c r="AD5261" s="9"/>
      <c r="AE5261" s="9"/>
      <c r="AF5261" s="10"/>
      <c r="AG5261" s="11"/>
      <c r="AH5261" s="7"/>
      <c r="AI5261" s="7"/>
    </row>
    <row r="5262" spans="1:35" x14ac:dyDescent="0.2">
      <c r="A5262" s="7"/>
      <c r="B5262" s="8"/>
      <c r="C5262" s="8"/>
      <c r="D5262" s="7"/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9"/>
      <c r="AD5262" s="9"/>
      <c r="AE5262" s="9"/>
      <c r="AF5262" s="10"/>
      <c r="AG5262" s="11"/>
      <c r="AH5262" s="7"/>
      <c r="AI5262" s="7"/>
    </row>
    <row r="5263" spans="1:35" x14ac:dyDescent="0.2">
      <c r="A5263" s="7"/>
      <c r="B5263" s="8"/>
      <c r="C5263" s="8"/>
      <c r="D5263" s="7"/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9"/>
      <c r="AD5263" s="9"/>
      <c r="AE5263" s="9"/>
      <c r="AF5263" s="10"/>
      <c r="AG5263" s="11"/>
      <c r="AH5263" s="7"/>
      <c r="AI5263" s="7"/>
    </row>
    <row r="5264" spans="1:35" x14ac:dyDescent="0.2">
      <c r="A5264" s="7"/>
      <c r="B5264" s="8"/>
      <c r="C5264" s="8"/>
      <c r="D5264" s="7"/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9"/>
      <c r="AD5264" s="9"/>
      <c r="AE5264" s="9"/>
      <c r="AF5264" s="10"/>
      <c r="AG5264" s="11"/>
      <c r="AH5264" s="7"/>
      <c r="AI5264" s="7"/>
    </row>
    <row r="5265" spans="1:35" x14ac:dyDescent="0.2">
      <c r="A5265" s="7"/>
      <c r="B5265" s="8"/>
      <c r="C5265" s="8"/>
      <c r="D5265" s="7"/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9"/>
      <c r="AD5265" s="9"/>
      <c r="AE5265" s="9"/>
      <c r="AF5265" s="10"/>
      <c r="AG5265" s="11"/>
      <c r="AH5265" s="7"/>
      <c r="AI5265" s="7"/>
    </row>
    <row r="5266" spans="1:35" x14ac:dyDescent="0.2">
      <c r="A5266" s="7"/>
      <c r="B5266" s="8"/>
      <c r="C5266" s="8"/>
      <c r="D5266" s="7"/>
      <c r="E5266" s="7"/>
      <c r="F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9"/>
      <c r="AD5266" s="9"/>
      <c r="AE5266" s="9"/>
      <c r="AF5266" s="10"/>
      <c r="AG5266" s="11"/>
      <c r="AH5266" s="7"/>
      <c r="AI5266" s="7"/>
    </row>
    <row r="5267" spans="1:35" x14ac:dyDescent="0.2">
      <c r="A5267" s="7"/>
      <c r="B5267" s="8"/>
      <c r="C5267" s="8"/>
      <c r="D5267" s="7"/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9"/>
      <c r="AD5267" s="9"/>
      <c r="AE5267" s="9"/>
      <c r="AF5267" s="10"/>
      <c r="AG5267" s="11"/>
      <c r="AH5267" s="7"/>
      <c r="AI5267" s="7"/>
    </row>
    <row r="5268" spans="1:35" x14ac:dyDescent="0.2">
      <c r="A5268" s="7"/>
      <c r="B5268" s="8"/>
      <c r="C5268" s="8"/>
      <c r="D5268" s="7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9"/>
      <c r="AD5268" s="9"/>
      <c r="AE5268" s="9"/>
      <c r="AF5268" s="10"/>
      <c r="AG5268" s="11"/>
      <c r="AH5268" s="7"/>
      <c r="AI5268" s="7"/>
    </row>
    <row r="5269" spans="1:35" x14ac:dyDescent="0.2">
      <c r="A5269" s="7"/>
      <c r="B5269" s="8"/>
      <c r="C5269" s="8"/>
      <c r="D5269" s="7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9"/>
      <c r="AD5269" s="9"/>
      <c r="AE5269" s="9"/>
      <c r="AF5269" s="10"/>
      <c r="AG5269" s="11"/>
      <c r="AH5269" s="7"/>
      <c r="AI5269" s="7"/>
    </row>
    <row r="5270" spans="1:35" x14ac:dyDescent="0.2">
      <c r="A5270" s="7"/>
      <c r="B5270" s="8"/>
      <c r="C5270" s="8"/>
      <c r="D5270" s="7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9"/>
      <c r="AD5270" s="9"/>
      <c r="AE5270" s="9"/>
      <c r="AF5270" s="10"/>
      <c r="AG5270" s="11"/>
      <c r="AH5270" s="7"/>
      <c r="AI5270" s="7"/>
    </row>
    <row r="5271" spans="1:35" x14ac:dyDescent="0.2">
      <c r="A5271" s="7"/>
      <c r="B5271" s="8"/>
      <c r="C5271" s="8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9"/>
      <c r="AD5271" s="9"/>
      <c r="AE5271" s="9"/>
      <c r="AF5271" s="10"/>
      <c r="AG5271" s="11"/>
      <c r="AH5271" s="7"/>
      <c r="AI5271" s="7"/>
    </row>
    <row r="5272" spans="1:35" x14ac:dyDescent="0.2">
      <c r="A5272" s="7"/>
      <c r="B5272" s="8"/>
      <c r="C5272" s="8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9"/>
      <c r="AD5272" s="9"/>
      <c r="AE5272" s="9"/>
      <c r="AF5272" s="10"/>
      <c r="AG5272" s="11"/>
      <c r="AH5272" s="7"/>
      <c r="AI5272" s="7"/>
    </row>
    <row r="5273" spans="1:35" x14ac:dyDescent="0.2">
      <c r="A5273" s="7"/>
      <c r="B5273" s="8"/>
      <c r="C5273" s="8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9"/>
      <c r="AD5273" s="9"/>
      <c r="AE5273" s="9"/>
      <c r="AF5273" s="10"/>
      <c r="AG5273" s="11"/>
      <c r="AH5273" s="7"/>
      <c r="AI5273" s="7"/>
    </row>
    <row r="5274" spans="1:35" x14ac:dyDescent="0.2">
      <c r="A5274" s="7"/>
      <c r="B5274" s="8"/>
      <c r="C5274" s="8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9"/>
      <c r="AD5274" s="9"/>
      <c r="AE5274" s="9"/>
      <c r="AF5274" s="10"/>
      <c r="AG5274" s="11"/>
      <c r="AH5274" s="7"/>
      <c r="AI5274" s="7"/>
    </row>
    <row r="5275" spans="1:35" x14ac:dyDescent="0.2">
      <c r="A5275" s="7"/>
      <c r="B5275" s="8"/>
      <c r="C5275" s="8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9"/>
      <c r="AD5275" s="9"/>
      <c r="AE5275" s="9"/>
      <c r="AF5275" s="10"/>
      <c r="AG5275" s="11"/>
      <c r="AH5275" s="7"/>
      <c r="AI5275" s="7"/>
    </row>
    <row r="5276" spans="1:35" x14ac:dyDescent="0.2">
      <c r="A5276" s="7"/>
      <c r="B5276" s="8"/>
      <c r="C5276" s="8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9"/>
      <c r="AD5276" s="9"/>
      <c r="AE5276" s="9"/>
      <c r="AF5276" s="10"/>
      <c r="AG5276" s="11"/>
      <c r="AH5276" s="7"/>
      <c r="AI5276" s="7"/>
    </row>
    <row r="5277" spans="1:35" x14ac:dyDescent="0.2">
      <c r="A5277" s="7"/>
      <c r="B5277" s="8"/>
      <c r="C5277" s="8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9"/>
      <c r="AD5277" s="9"/>
      <c r="AE5277" s="9"/>
      <c r="AF5277" s="10"/>
      <c r="AG5277" s="11"/>
      <c r="AH5277" s="7"/>
      <c r="AI5277" s="7"/>
    </row>
    <row r="5278" spans="1:35" x14ac:dyDescent="0.2">
      <c r="A5278" s="7"/>
      <c r="B5278" s="8"/>
      <c r="C5278" s="8"/>
      <c r="D5278" s="7"/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9"/>
      <c r="AD5278" s="9"/>
      <c r="AE5278" s="9"/>
      <c r="AF5278" s="10"/>
      <c r="AG5278" s="11"/>
      <c r="AH5278" s="7"/>
      <c r="AI5278" s="7"/>
    </row>
    <row r="5279" spans="1:35" x14ac:dyDescent="0.2">
      <c r="A5279" s="7"/>
      <c r="B5279" s="8"/>
      <c r="C5279" s="8"/>
      <c r="D5279" s="7"/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9"/>
      <c r="AD5279" s="9"/>
      <c r="AE5279" s="9"/>
      <c r="AF5279" s="10"/>
      <c r="AG5279" s="11"/>
      <c r="AH5279" s="7"/>
      <c r="AI5279" s="7"/>
    </row>
    <row r="5280" spans="1:35" x14ac:dyDescent="0.2">
      <c r="A5280" s="7"/>
      <c r="B5280" s="8"/>
      <c r="C5280" s="8"/>
      <c r="D5280" s="7"/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9"/>
      <c r="AD5280" s="9"/>
      <c r="AE5280" s="9"/>
      <c r="AF5280" s="10"/>
      <c r="AG5280" s="11"/>
      <c r="AH5280" s="7"/>
      <c r="AI5280" s="7"/>
    </row>
    <row r="5281" spans="1:35" x14ac:dyDescent="0.2">
      <c r="A5281" s="7"/>
      <c r="B5281" s="8"/>
      <c r="C5281" s="8"/>
      <c r="D5281" s="7"/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9"/>
      <c r="AD5281" s="9"/>
      <c r="AE5281" s="9"/>
      <c r="AF5281" s="10"/>
      <c r="AG5281" s="11"/>
      <c r="AH5281" s="7"/>
      <c r="AI5281" s="7"/>
    </row>
    <row r="5282" spans="1:35" x14ac:dyDescent="0.2">
      <c r="A5282" s="7"/>
      <c r="B5282" s="8"/>
      <c r="C5282" s="8"/>
      <c r="D5282" s="7"/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9"/>
      <c r="AD5282" s="9"/>
      <c r="AE5282" s="9"/>
      <c r="AF5282" s="10"/>
      <c r="AG5282" s="11"/>
      <c r="AH5282" s="7"/>
      <c r="AI5282" s="7"/>
    </row>
    <row r="5283" spans="1:35" x14ac:dyDescent="0.2">
      <c r="A5283" s="7"/>
      <c r="B5283" s="8"/>
      <c r="C5283" s="8"/>
      <c r="D5283" s="7"/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9"/>
      <c r="AD5283" s="9"/>
      <c r="AE5283" s="9"/>
      <c r="AF5283" s="10"/>
      <c r="AG5283" s="11"/>
      <c r="AH5283" s="7"/>
      <c r="AI5283" s="7"/>
    </row>
    <row r="5284" spans="1:35" x14ac:dyDescent="0.2">
      <c r="A5284" s="7"/>
      <c r="B5284" s="8"/>
      <c r="C5284" s="8"/>
      <c r="D5284" s="7"/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9"/>
      <c r="AD5284" s="9"/>
      <c r="AE5284" s="9"/>
      <c r="AF5284" s="10"/>
      <c r="AG5284" s="11"/>
      <c r="AH5284" s="7"/>
      <c r="AI5284" s="7"/>
    </row>
    <row r="5285" spans="1:35" x14ac:dyDescent="0.2">
      <c r="A5285" s="7"/>
      <c r="B5285" s="8"/>
      <c r="C5285" s="8"/>
      <c r="D5285" s="7"/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9"/>
      <c r="AD5285" s="9"/>
      <c r="AE5285" s="9"/>
      <c r="AF5285" s="10"/>
      <c r="AG5285" s="11"/>
      <c r="AH5285" s="7"/>
      <c r="AI5285" s="7"/>
    </row>
    <row r="5286" spans="1:35" x14ac:dyDescent="0.2">
      <c r="A5286" s="7"/>
      <c r="B5286" s="8"/>
      <c r="C5286" s="8"/>
      <c r="D5286" s="7"/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9"/>
      <c r="AD5286" s="9"/>
      <c r="AE5286" s="9"/>
      <c r="AF5286" s="10"/>
      <c r="AG5286" s="11"/>
      <c r="AH5286" s="7"/>
      <c r="AI5286" s="7"/>
    </row>
    <row r="5287" spans="1:35" x14ac:dyDescent="0.2">
      <c r="A5287" s="7"/>
      <c r="B5287" s="8"/>
      <c r="C5287" s="8"/>
      <c r="D5287" s="7"/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9"/>
      <c r="AD5287" s="9"/>
      <c r="AE5287" s="9"/>
      <c r="AF5287" s="10"/>
      <c r="AG5287" s="11"/>
      <c r="AH5287" s="7"/>
      <c r="AI5287" s="7"/>
    </row>
    <row r="5288" spans="1:35" x14ac:dyDescent="0.2">
      <c r="A5288" s="7"/>
      <c r="B5288" s="8"/>
      <c r="C5288" s="8"/>
      <c r="D5288" s="7"/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9"/>
      <c r="AD5288" s="9"/>
      <c r="AE5288" s="9"/>
      <c r="AF5288" s="10"/>
      <c r="AG5288" s="11"/>
      <c r="AH5288" s="7"/>
      <c r="AI5288" s="7"/>
    </row>
    <row r="5289" spans="1:35" x14ac:dyDescent="0.2">
      <c r="A5289" s="7"/>
      <c r="B5289" s="8"/>
      <c r="C5289" s="8"/>
      <c r="D5289" s="7"/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9"/>
      <c r="AD5289" s="9"/>
      <c r="AE5289" s="9"/>
      <c r="AF5289" s="10"/>
      <c r="AG5289" s="11"/>
      <c r="AH5289" s="7"/>
      <c r="AI5289" s="7"/>
    </row>
    <row r="5290" spans="1:35" x14ac:dyDescent="0.2">
      <c r="A5290" s="7"/>
      <c r="B5290" s="8"/>
      <c r="C5290" s="8"/>
      <c r="D5290" s="7"/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9"/>
      <c r="AD5290" s="9"/>
      <c r="AE5290" s="9"/>
      <c r="AF5290" s="10"/>
      <c r="AG5290" s="11"/>
      <c r="AH5290" s="7"/>
      <c r="AI5290" s="7"/>
    </row>
    <row r="5291" spans="1:35" x14ac:dyDescent="0.2">
      <c r="A5291" s="7"/>
      <c r="B5291" s="8"/>
      <c r="C5291" s="8"/>
      <c r="D5291" s="7"/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9"/>
      <c r="AD5291" s="9"/>
      <c r="AE5291" s="9"/>
      <c r="AF5291" s="10"/>
      <c r="AG5291" s="11"/>
      <c r="AH5291" s="7"/>
      <c r="AI5291" s="7"/>
    </row>
    <row r="5292" spans="1:35" x14ac:dyDescent="0.2">
      <c r="A5292" s="7"/>
      <c r="B5292" s="8"/>
      <c r="C5292" s="8"/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9"/>
      <c r="AD5292" s="9"/>
      <c r="AE5292" s="9"/>
      <c r="AF5292" s="10"/>
      <c r="AG5292" s="11"/>
      <c r="AH5292" s="7"/>
      <c r="AI5292" s="7"/>
    </row>
    <row r="5293" spans="1:35" x14ac:dyDescent="0.2">
      <c r="A5293" s="7"/>
      <c r="B5293" s="8"/>
      <c r="C5293" s="8"/>
      <c r="D5293" s="7"/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9"/>
      <c r="AD5293" s="9"/>
      <c r="AE5293" s="9"/>
      <c r="AF5293" s="10"/>
      <c r="AG5293" s="11"/>
      <c r="AH5293" s="7"/>
      <c r="AI5293" s="7"/>
    </row>
    <row r="5294" spans="1:35" x14ac:dyDescent="0.2">
      <c r="A5294" s="7"/>
      <c r="B5294" s="8"/>
      <c r="C5294" s="8"/>
      <c r="D5294" s="7"/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9"/>
      <c r="AD5294" s="9"/>
      <c r="AE5294" s="9"/>
      <c r="AF5294" s="10"/>
      <c r="AG5294" s="11"/>
      <c r="AH5294" s="7"/>
      <c r="AI5294" s="7"/>
    </row>
    <row r="5295" spans="1:35" x14ac:dyDescent="0.2">
      <c r="A5295" s="7"/>
      <c r="B5295" s="8"/>
      <c r="C5295" s="8"/>
      <c r="D5295" s="7"/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9"/>
      <c r="AD5295" s="9"/>
      <c r="AE5295" s="9"/>
      <c r="AF5295" s="10"/>
      <c r="AG5295" s="11"/>
      <c r="AH5295" s="7"/>
      <c r="AI5295" s="7"/>
    </row>
    <row r="5296" spans="1:35" x14ac:dyDescent="0.2">
      <c r="A5296" s="7"/>
      <c r="B5296" s="8"/>
      <c r="C5296" s="8"/>
      <c r="D5296" s="7"/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9"/>
      <c r="AD5296" s="9"/>
      <c r="AE5296" s="9"/>
      <c r="AF5296" s="10"/>
      <c r="AG5296" s="11"/>
      <c r="AH5296" s="7"/>
      <c r="AI5296" s="7"/>
    </row>
    <row r="5297" spans="1:35" x14ac:dyDescent="0.2">
      <c r="A5297" s="7"/>
      <c r="B5297" s="8"/>
      <c r="C5297" s="8"/>
      <c r="D5297" s="7"/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9"/>
      <c r="AD5297" s="9"/>
      <c r="AE5297" s="9"/>
      <c r="AF5297" s="10"/>
      <c r="AG5297" s="11"/>
      <c r="AH5297" s="7"/>
      <c r="AI5297" s="7"/>
    </row>
    <row r="5298" spans="1:35" x14ac:dyDescent="0.2">
      <c r="A5298" s="7"/>
      <c r="B5298" s="8"/>
      <c r="C5298" s="8"/>
      <c r="D5298" s="7"/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9"/>
      <c r="AD5298" s="9"/>
      <c r="AE5298" s="9"/>
      <c r="AF5298" s="10"/>
      <c r="AG5298" s="11"/>
      <c r="AH5298" s="7"/>
      <c r="AI5298" s="7"/>
    </row>
    <row r="5299" spans="1:35" x14ac:dyDescent="0.2">
      <c r="A5299" s="7"/>
      <c r="B5299" s="8"/>
      <c r="C5299" s="8"/>
      <c r="D5299" s="7"/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9"/>
      <c r="AD5299" s="9"/>
      <c r="AE5299" s="9"/>
      <c r="AF5299" s="10"/>
      <c r="AG5299" s="11"/>
      <c r="AH5299" s="7"/>
      <c r="AI5299" s="7"/>
    </row>
    <row r="5300" spans="1:35" x14ac:dyDescent="0.2">
      <c r="A5300" s="7"/>
      <c r="B5300" s="8"/>
      <c r="C5300" s="8"/>
      <c r="D5300" s="7"/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9"/>
      <c r="AD5300" s="9"/>
      <c r="AE5300" s="9"/>
      <c r="AF5300" s="10"/>
      <c r="AG5300" s="11"/>
      <c r="AH5300" s="7"/>
      <c r="AI5300" s="7"/>
    </row>
    <row r="5301" spans="1:35" x14ac:dyDescent="0.2">
      <c r="A5301" s="7"/>
      <c r="B5301" s="8"/>
      <c r="C5301" s="8"/>
      <c r="D5301" s="7"/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9"/>
      <c r="AD5301" s="9"/>
      <c r="AE5301" s="9"/>
      <c r="AF5301" s="10"/>
      <c r="AG5301" s="11"/>
      <c r="AH5301" s="7"/>
      <c r="AI5301" s="7"/>
    </row>
    <row r="5302" spans="1:35" x14ac:dyDescent="0.2">
      <c r="A5302" s="7"/>
      <c r="B5302" s="8"/>
      <c r="C5302" s="8"/>
      <c r="D5302" s="7"/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9"/>
      <c r="AD5302" s="9"/>
      <c r="AE5302" s="9"/>
      <c r="AF5302" s="10"/>
      <c r="AG5302" s="11"/>
      <c r="AH5302" s="7"/>
      <c r="AI5302" s="7"/>
    </row>
    <row r="5303" spans="1:35" x14ac:dyDescent="0.2">
      <c r="A5303" s="7"/>
      <c r="B5303" s="8"/>
      <c r="C5303" s="8"/>
      <c r="D5303" s="7"/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9"/>
      <c r="AD5303" s="9"/>
      <c r="AE5303" s="9"/>
      <c r="AF5303" s="10"/>
      <c r="AG5303" s="11"/>
      <c r="AH5303" s="7"/>
      <c r="AI5303" s="7"/>
    </row>
    <row r="5304" spans="1:35" x14ac:dyDescent="0.2">
      <c r="A5304" s="7"/>
      <c r="B5304" s="8"/>
      <c r="C5304" s="8"/>
      <c r="D5304" s="7"/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9"/>
      <c r="AD5304" s="9"/>
      <c r="AE5304" s="9"/>
      <c r="AF5304" s="10"/>
      <c r="AG5304" s="11"/>
      <c r="AH5304" s="7"/>
      <c r="AI5304" s="7"/>
    </row>
    <row r="5305" spans="1:35" x14ac:dyDescent="0.2">
      <c r="A5305" s="7"/>
      <c r="B5305" s="8"/>
      <c r="C5305" s="8"/>
      <c r="D5305" s="7"/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9"/>
      <c r="AD5305" s="9"/>
      <c r="AE5305" s="9"/>
      <c r="AF5305" s="10"/>
      <c r="AG5305" s="11"/>
      <c r="AH5305" s="7"/>
      <c r="AI5305" s="7"/>
    </row>
    <row r="5306" spans="1:35" x14ac:dyDescent="0.2">
      <c r="A5306" s="7"/>
      <c r="B5306" s="8"/>
      <c r="C5306" s="8"/>
      <c r="D5306" s="7"/>
      <c r="E5306" s="7"/>
      <c r="F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9"/>
      <c r="AD5306" s="9"/>
      <c r="AE5306" s="9"/>
      <c r="AF5306" s="10"/>
      <c r="AG5306" s="11"/>
      <c r="AH5306" s="7"/>
      <c r="AI5306" s="7"/>
    </row>
    <row r="5307" spans="1:35" x14ac:dyDescent="0.2">
      <c r="A5307" s="7"/>
      <c r="B5307" s="8"/>
      <c r="C5307" s="8"/>
      <c r="D5307" s="7"/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9"/>
      <c r="AD5307" s="9"/>
      <c r="AE5307" s="9"/>
      <c r="AF5307" s="10"/>
      <c r="AG5307" s="11"/>
      <c r="AH5307" s="7"/>
      <c r="AI5307" s="7"/>
    </row>
    <row r="5308" spans="1:35" x14ac:dyDescent="0.2">
      <c r="A5308" s="7"/>
      <c r="B5308" s="8"/>
      <c r="C5308" s="8"/>
      <c r="D5308" s="7"/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9"/>
      <c r="AD5308" s="9"/>
      <c r="AE5308" s="9"/>
      <c r="AF5308" s="10"/>
      <c r="AG5308" s="11"/>
      <c r="AH5308" s="7"/>
      <c r="AI5308" s="7"/>
    </row>
    <row r="5309" spans="1:35" x14ac:dyDescent="0.2">
      <c r="A5309" s="7"/>
      <c r="B5309" s="8"/>
      <c r="C5309" s="8"/>
      <c r="D5309" s="7"/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9"/>
      <c r="AD5309" s="9"/>
      <c r="AE5309" s="9"/>
      <c r="AF5309" s="10"/>
      <c r="AG5309" s="11"/>
      <c r="AH5309" s="7"/>
      <c r="AI5309" s="7"/>
    </row>
    <row r="5310" spans="1:35" x14ac:dyDescent="0.2">
      <c r="A5310" s="7"/>
      <c r="B5310" s="8"/>
      <c r="C5310" s="8"/>
      <c r="D5310" s="7"/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9"/>
      <c r="AD5310" s="9"/>
      <c r="AE5310" s="9"/>
      <c r="AF5310" s="10"/>
      <c r="AG5310" s="11"/>
      <c r="AH5310" s="7"/>
      <c r="AI5310" s="7"/>
    </row>
    <row r="5311" spans="1:35" x14ac:dyDescent="0.2">
      <c r="A5311" s="7"/>
      <c r="B5311" s="8"/>
      <c r="C5311" s="8"/>
      <c r="D5311" s="7"/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9"/>
      <c r="AD5311" s="9"/>
      <c r="AE5311" s="9"/>
      <c r="AF5311" s="10"/>
      <c r="AG5311" s="11"/>
      <c r="AH5311" s="7"/>
      <c r="AI5311" s="7"/>
    </row>
    <row r="5312" spans="1:35" x14ac:dyDescent="0.2">
      <c r="A5312" s="7"/>
      <c r="B5312" s="8"/>
      <c r="C5312" s="8"/>
      <c r="D5312" s="7"/>
      <c r="E5312" s="7"/>
      <c r="F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9"/>
      <c r="AD5312" s="9"/>
      <c r="AE5312" s="9"/>
      <c r="AF5312" s="10"/>
      <c r="AG5312" s="11"/>
      <c r="AH5312" s="7"/>
      <c r="AI5312" s="7"/>
    </row>
    <row r="5313" spans="1:35" x14ac:dyDescent="0.2">
      <c r="A5313" s="7"/>
      <c r="B5313" s="8"/>
      <c r="C5313" s="8"/>
      <c r="D5313" s="7"/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9"/>
      <c r="AD5313" s="9"/>
      <c r="AE5313" s="9"/>
      <c r="AF5313" s="10"/>
      <c r="AG5313" s="11"/>
      <c r="AH5313" s="7"/>
      <c r="AI5313" s="7"/>
    </row>
    <row r="5314" spans="1:35" x14ac:dyDescent="0.2">
      <c r="A5314" s="7"/>
      <c r="B5314" s="8"/>
      <c r="C5314" s="8"/>
      <c r="D5314" s="7"/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9"/>
      <c r="AD5314" s="9"/>
      <c r="AE5314" s="9"/>
      <c r="AF5314" s="10"/>
      <c r="AG5314" s="11"/>
      <c r="AH5314" s="7"/>
      <c r="AI5314" s="7"/>
    </row>
    <row r="5315" spans="1:35" x14ac:dyDescent="0.2">
      <c r="A5315" s="7"/>
      <c r="B5315" s="8"/>
      <c r="C5315" s="8"/>
      <c r="D5315" s="7"/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9"/>
      <c r="AD5315" s="9"/>
      <c r="AE5315" s="9"/>
      <c r="AF5315" s="10"/>
      <c r="AG5315" s="11"/>
      <c r="AH5315" s="7"/>
      <c r="AI5315" s="7"/>
    </row>
    <row r="5316" spans="1:35" x14ac:dyDescent="0.2">
      <c r="A5316" s="7"/>
      <c r="B5316" s="8"/>
      <c r="C5316" s="8"/>
      <c r="D5316" s="7"/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9"/>
      <c r="AD5316" s="9"/>
      <c r="AE5316" s="9"/>
      <c r="AF5316" s="10"/>
      <c r="AG5316" s="11"/>
      <c r="AH5316" s="7"/>
      <c r="AI5316" s="7"/>
    </row>
    <row r="5317" spans="1:35" x14ac:dyDescent="0.2">
      <c r="A5317" s="7"/>
      <c r="B5317" s="8"/>
      <c r="C5317" s="8"/>
      <c r="D5317" s="7"/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9"/>
      <c r="AD5317" s="9"/>
      <c r="AE5317" s="9"/>
      <c r="AF5317" s="10"/>
      <c r="AG5317" s="11"/>
      <c r="AH5317" s="7"/>
      <c r="AI5317" s="7"/>
    </row>
    <row r="5318" spans="1:35" x14ac:dyDescent="0.2">
      <c r="A5318" s="7"/>
      <c r="B5318" s="8"/>
      <c r="C5318" s="8"/>
      <c r="D5318" s="7"/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9"/>
      <c r="AD5318" s="9"/>
      <c r="AE5318" s="9"/>
      <c r="AF5318" s="10"/>
      <c r="AG5318" s="11"/>
      <c r="AH5318" s="7"/>
      <c r="AI5318" s="7"/>
    </row>
    <row r="5319" spans="1:35" x14ac:dyDescent="0.2">
      <c r="A5319" s="7"/>
      <c r="B5319" s="8"/>
      <c r="C5319" s="8"/>
      <c r="D5319" s="7"/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9"/>
      <c r="AD5319" s="9"/>
      <c r="AE5319" s="9"/>
      <c r="AF5319" s="10"/>
      <c r="AG5319" s="11"/>
      <c r="AH5319" s="7"/>
      <c r="AI5319" s="7"/>
    </row>
    <row r="5320" spans="1:35" x14ac:dyDescent="0.2">
      <c r="A5320" s="7"/>
      <c r="B5320" s="8"/>
      <c r="C5320" s="8"/>
      <c r="D5320" s="7"/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9"/>
      <c r="AD5320" s="9"/>
      <c r="AE5320" s="9"/>
      <c r="AF5320" s="10"/>
      <c r="AG5320" s="11"/>
      <c r="AH5320" s="7"/>
      <c r="AI5320" s="7"/>
    </row>
    <row r="5321" spans="1:35" x14ac:dyDescent="0.2">
      <c r="A5321" s="7"/>
      <c r="B5321" s="8"/>
      <c r="C5321" s="8"/>
      <c r="D5321" s="7"/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9"/>
      <c r="AD5321" s="9"/>
      <c r="AE5321" s="9"/>
      <c r="AF5321" s="10"/>
      <c r="AG5321" s="11"/>
      <c r="AH5321" s="7"/>
      <c r="AI5321" s="7"/>
    </row>
    <row r="5322" spans="1:35" x14ac:dyDescent="0.2">
      <c r="A5322" s="7"/>
      <c r="B5322" s="8"/>
      <c r="C5322" s="8"/>
      <c r="D5322" s="7"/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9"/>
      <c r="AD5322" s="9"/>
      <c r="AE5322" s="9"/>
      <c r="AF5322" s="10"/>
      <c r="AG5322" s="11"/>
      <c r="AH5322" s="7"/>
      <c r="AI5322" s="7"/>
    </row>
    <row r="5323" spans="1:35" x14ac:dyDescent="0.2">
      <c r="A5323" s="7"/>
      <c r="B5323" s="8"/>
      <c r="C5323" s="8"/>
      <c r="D5323" s="7"/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9"/>
      <c r="AD5323" s="9"/>
      <c r="AE5323" s="9"/>
      <c r="AF5323" s="10"/>
      <c r="AG5323" s="11"/>
      <c r="AH5323" s="7"/>
      <c r="AI5323" s="7"/>
    </row>
    <row r="5324" spans="1:35" x14ac:dyDescent="0.2">
      <c r="A5324" s="7"/>
      <c r="B5324" s="8"/>
      <c r="C5324" s="8"/>
      <c r="D5324" s="7"/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9"/>
      <c r="AD5324" s="9"/>
      <c r="AE5324" s="9"/>
      <c r="AF5324" s="10"/>
      <c r="AG5324" s="11"/>
      <c r="AH5324" s="7"/>
      <c r="AI5324" s="7"/>
    </row>
    <row r="5325" spans="1:35" x14ac:dyDescent="0.2">
      <c r="A5325" s="7"/>
      <c r="B5325" s="8"/>
      <c r="C5325" s="8"/>
      <c r="D5325" s="7"/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9"/>
      <c r="AD5325" s="9"/>
      <c r="AE5325" s="9"/>
      <c r="AF5325" s="10"/>
      <c r="AG5325" s="11"/>
      <c r="AH5325" s="7"/>
      <c r="AI5325" s="7"/>
    </row>
    <row r="5326" spans="1:35" x14ac:dyDescent="0.2">
      <c r="A5326" s="7"/>
      <c r="B5326" s="8"/>
      <c r="C5326" s="8"/>
      <c r="D5326" s="7"/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9"/>
      <c r="AD5326" s="9"/>
      <c r="AE5326" s="9"/>
      <c r="AF5326" s="10"/>
      <c r="AG5326" s="11"/>
      <c r="AH5326" s="7"/>
      <c r="AI5326" s="7"/>
    </row>
    <row r="5327" spans="1:35" x14ac:dyDescent="0.2">
      <c r="A5327" s="7"/>
      <c r="B5327" s="8"/>
      <c r="C5327" s="8"/>
      <c r="D5327" s="7"/>
      <c r="E5327" s="7"/>
      <c r="F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9"/>
      <c r="AD5327" s="9"/>
      <c r="AE5327" s="9"/>
      <c r="AF5327" s="10"/>
      <c r="AG5327" s="11"/>
      <c r="AH5327" s="7"/>
      <c r="AI5327" s="7"/>
    </row>
    <row r="5328" spans="1:35" x14ac:dyDescent="0.2">
      <c r="A5328" s="7"/>
      <c r="B5328" s="8"/>
      <c r="C5328" s="8"/>
      <c r="D5328" s="7"/>
      <c r="E5328" s="7"/>
      <c r="F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9"/>
      <c r="AD5328" s="9"/>
      <c r="AE5328" s="9"/>
      <c r="AF5328" s="10"/>
      <c r="AG5328" s="11"/>
      <c r="AH5328" s="7"/>
      <c r="AI5328" s="7"/>
    </row>
    <row r="5329" spans="1:35" x14ac:dyDescent="0.2">
      <c r="A5329" s="7"/>
      <c r="B5329" s="8"/>
      <c r="C5329" s="8"/>
      <c r="D5329" s="7"/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9"/>
      <c r="AD5329" s="9"/>
      <c r="AE5329" s="9"/>
      <c r="AF5329" s="10"/>
      <c r="AG5329" s="11"/>
      <c r="AH5329" s="7"/>
      <c r="AI5329" s="7"/>
    </row>
    <row r="5330" spans="1:35" x14ac:dyDescent="0.2">
      <c r="A5330" s="7"/>
      <c r="B5330" s="8"/>
      <c r="C5330" s="8"/>
      <c r="D5330" s="7"/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9"/>
      <c r="AD5330" s="9"/>
      <c r="AE5330" s="9"/>
      <c r="AF5330" s="10"/>
      <c r="AG5330" s="11"/>
      <c r="AH5330" s="7"/>
      <c r="AI5330" s="7"/>
    </row>
    <row r="5331" spans="1:35" x14ac:dyDescent="0.2">
      <c r="A5331" s="7"/>
      <c r="B5331" s="8"/>
      <c r="C5331" s="8"/>
      <c r="D5331" s="7"/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9"/>
      <c r="AD5331" s="9"/>
      <c r="AE5331" s="9"/>
      <c r="AF5331" s="10"/>
      <c r="AG5331" s="11"/>
      <c r="AH5331" s="7"/>
      <c r="AI5331" s="7"/>
    </row>
    <row r="5332" spans="1:35" x14ac:dyDescent="0.2">
      <c r="A5332" s="7"/>
      <c r="B5332" s="8"/>
      <c r="C5332" s="8"/>
      <c r="D5332" s="7"/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9"/>
      <c r="AD5332" s="9"/>
      <c r="AE5332" s="9"/>
      <c r="AF5332" s="10"/>
      <c r="AG5332" s="11"/>
      <c r="AH5332" s="7"/>
      <c r="AI5332" s="7"/>
    </row>
    <row r="5333" spans="1:35" x14ac:dyDescent="0.2">
      <c r="A5333" s="7"/>
      <c r="B5333" s="8"/>
      <c r="C5333" s="8"/>
      <c r="D5333" s="7"/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9"/>
      <c r="AD5333" s="9"/>
      <c r="AE5333" s="9"/>
      <c r="AF5333" s="10"/>
      <c r="AG5333" s="11"/>
      <c r="AH5333" s="7"/>
      <c r="AI5333" s="7"/>
    </row>
    <row r="5334" spans="1:35" x14ac:dyDescent="0.2">
      <c r="A5334" s="7"/>
      <c r="B5334" s="8"/>
      <c r="C5334" s="8"/>
      <c r="D5334" s="7"/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9"/>
      <c r="AD5334" s="9"/>
      <c r="AE5334" s="9"/>
      <c r="AF5334" s="10"/>
      <c r="AG5334" s="11"/>
      <c r="AH5334" s="7"/>
      <c r="AI5334" s="7"/>
    </row>
    <row r="5335" spans="1:35" x14ac:dyDescent="0.2">
      <c r="A5335" s="7"/>
      <c r="B5335" s="8"/>
      <c r="C5335" s="8"/>
      <c r="D5335" s="7"/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9"/>
      <c r="AD5335" s="9"/>
      <c r="AE5335" s="9"/>
      <c r="AF5335" s="10"/>
      <c r="AG5335" s="11"/>
      <c r="AH5335" s="7"/>
      <c r="AI5335" s="7"/>
    </row>
    <row r="5336" spans="1:35" x14ac:dyDescent="0.2">
      <c r="A5336" s="7"/>
      <c r="B5336" s="8"/>
      <c r="C5336" s="8"/>
      <c r="D5336" s="7"/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9"/>
      <c r="AD5336" s="9"/>
      <c r="AE5336" s="9"/>
      <c r="AF5336" s="10"/>
      <c r="AG5336" s="11"/>
      <c r="AH5336" s="7"/>
      <c r="AI5336" s="7"/>
    </row>
    <row r="5337" spans="1:35" x14ac:dyDescent="0.2">
      <c r="A5337" s="7"/>
      <c r="B5337" s="8"/>
      <c r="C5337" s="8"/>
      <c r="D5337" s="7"/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9"/>
      <c r="AD5337" s="9"/>
      <c r="AE5337" s="9"/>
      <c r="AF5337" s="10"/>
      <c r="AG5337" s="11"/>
      <c r="AH5337" s="7"/>
      <c r="AI5337" s="7"/>
    </row>
    <row r="5338" spans="1:35" x14ac:dyDescent="0.2">
      <c r="A5338" s="7"/>
      <c r="B5338" s="8"/>
      <c r="C5338" s="8"/>
      <c r="D5338" s="7"/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9"/>
      <c r="AD5338" s="9"/>
      <c r="AE5338" s="9"/>
      <c r="AF5338" s="10"/>
      <c r="AG5338" s="11"/>
      <c r="AH5338" s="7"/>
      <c r="AI5338" s="7"/>
    </row>
    <row r="5339" spans="1:35" x14ac:dyDescent="0.2">
      <c r="A5339" s="7"/>
      <c r="B5339" s="8"/>
      <c r="C5339" s="8"/>
      <c r="D5339" s="7"/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9"/>
      <c r="AD5339" s="9"/>
      <c r="AE5339" s="9"/>
      <c r="AF5339" s="10"/>
      <c r="AG5339" s="11"/>
      <c r="AH5339" s="7"/>
      <c r="AI5339" s="7"/>
    </row>
    <row r="5340" spans="1:35" x14ac:dyDescent="0.2">
      <c r="A5340" s="7"/>
      <c r="B5340" s="8"/>
      <c r="C5340" s="8"/>
      <c r="D5340" s="7"/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9"/>
      <c r="AD5340" s="9"/>
      <c r="AE5340" s="9"/>
      <c r="AF5340" s="10"/>
      <c r="AG5340" s="11"/>
      <c r="AH5340" s="7"/>
      <c r="AI5340" s="7"/>
    </row>
    <row r="5341" spans="1:35" x14ac:dyDescent="0.2">
      <c r="A5341" s="7"/>
      <c r="B5341" s="8"/>
      <c r="C5341" s="8"/>
      <c r="D5341" s="7"/>
      <c r="E5341" s="7"/>
      <c r="F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9"/>
      <c r="AD5341" s="9"/>
      <c r="AE5341" s="9"/>
      <c r="AF5341" s="10"/>
      <c r="AG5341" s="11"/>
      <c r="AH5341" s="7"/>
      <c r="AI5341" s="7"/>
    </row>
    <row r="5342" spans="1:35" x14ac:dyDescent="0.2">
      <c r="A5342" s="7"/>
      <c r="B5342" s="8"/>
      <c r="C5342" s="8"/>
      <c r="D5342" s="7"/>
      <c r="E5342" s="7"/>
      <c r="F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9"/>
      <c r="AD5342" s="9"/>
      <c r="AE5342" s="9"/>
      <c r="AF5342" s="10"/>
      <c r="AG5342" s="11"/>
      <c r="AH5342" s="7"/>
      <c r="AI5342" s="7"/>
    </row>
    <row r="5343" spans="1:35" x14ac:dyDescent="0.2">
      <c r="A5343" s="7"/>
      <c r="B5343" s="8"/>
      <c r="C5343" s="8"/>
      <c r="D5343" s="7"/>
      <c r="E5343" s="7"/>
      <c r="F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9"/>
      <c r="AD5343" s="9"/>
      <c r="AE5343" s="9"/>
      <c r="AF5343" s="10"/>
      <c r="AG5343" s="11"/>
      <c r="AH5343" s="7"/>
      <c r="AI5343" s="7"/>
    </row>
    <row r="5344" spans="1:35" x14ac:dyDescent="0.2">
      <c r="A5344" s="7"/>
      <c r="B5344" s="8"/>
      <c r="C5344" s="8"/>
      <c r="D5344" s="7"/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9"/>
      <c r="AD5344" s="9"/>
      <c r="AE5344" s="9"/>
      <c r="AF5344" s="10"/>
      <c r="AG5344" s="11"/>
      <c r="AH5344" s="7"/>
      <c r="AI5344" s="7"/>
    </row>
    <row r="5345" spans="1:35" x14ac:dyDescent="0.2">
      <c r="A5345" s="7"/>
      <c r="B5345" s="8"/>
      <c r="C5345" s="8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9"/>
      <c r="AD5345" s="9"/>
      <c r="AE5345" s="9"/>
      <c r="AF5345" s="10"/>
      <c r="AG5345" s="11"/>
      <c r="AH5345" s="7"/>
      <c r="AI5345" s="7"/>
    </row>
    <row r="5346" spans="1:35" x14ac:dyDescent="0.2">
      <c r="A5346" s="7"/>
      <c r="B5346" s="8"/>
      <c r="C5346" s="8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9"/>
      <c r="AD5346" s="9"/>
      <c r="AE5346" s="9"/>
      <c r="AF5346" s="10"/>
      <c r="AG5346" s="11"/>
      <c r="AH5346" s="7"/>
      <c r="AI5346" s="7"/>
    </row>
    <row r="5347" spans="1:35" x14ac:dyDescent="0.2">
      <c r="A5347" s="7"/>
      <c r="B5347" s="8"/>
      <c r="C5347" s="8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9"/>
      <c r="AD5347" s="9"/>
      <c r="AE5347" s="9"/>
      <c r="AF5347" s="10"/>
      <c r="AG5347" s="11"/>
      <c r="AH5347" s="7"/>
      <c r="AI5347" s="7"/>
    </row>
    <row r="5348" spans="1:35" x14ac:dyDescent="0.2">
      <c r="A5348" s="7"/>
      <c r="B5348" s="8"/>
      <c r="C5348" s="8"/>
      <c r="D5348" s="7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9"/>
      <c r="AD5348" s="9"/>
      <c r="AE5348" s="9"/>
      <c r="AF5348" s="10"/>
      <c r="AG5348" s="11"/>
      <c r="AH5348" s="7"/>
      <c r="AI5348" s="7"/>
    </row>
    <row r="5349" spans="1:35" x14ac:dyDescent="0.2">
      <c r="A5349" s="7"/>
      <c r="B5349" s="8"/>
      <c r="C5349" s="8"/>
      <c r="D5349" s="7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9"/>
      <c r="AD5349" s="9"/>
      <c r="AE5349" s="9"/>
      <c r="AF5349" s="10"/>
      <c r="AG5349" s="11"/>
      <c r="AH5349" s="7"/>
      <c r="AI5349" s="7"/>
    </row>
    <row r="5350" spans="1:35" x14ac:dyDescent="0.2">
      <c r="A5350" s="7"/>
      <c r="B5350" s="8"/>
      <c r="C5350" s="8"/>
      <c r="D5350" s="7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9"/>
      <c r="AD5350" s="9"/>
      <c r="AE5350" s="9"/>
      <c r="AF5350" s="10"/>
      <c r="AG5350" s="11"/>
      <c r="AH5350" s="7"/>
      <c r="AI5350" s="7"/>
    </row>
    <row r="5351" spans="1:35" x14ac:dyDescent="0.2">
      <c r="A5351" s="7"/>
      <c r="B5351" s="8"/>
      <c r="C5351" s="8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9"/>
      <c r="AD5351" s="9"/>
      <c r="AE5351" s="9"/>
      <c r="AF5351" s="10"/>
      <c r="AG5351" s="11"/>
      <c r="AH5351" s="7"/>
      <c r="AI5351" s="7"/>
    </row>
    <row r="5352" spans="1:35" x14ac:dyDescent="0.2">
      <c r="A5352" s="7"/>
      <c r="B5352" s="8"/>
      <c r="C5352" s="8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9"/>
      <c r="AD5352" s="9"/>
      <c r="AE5352" s="9"/>
      <c r="AF5352" s="10"/>
      <c r="AG5352" s="11"/>
      <c r="AH5352" s="7"/>
      <c r="AI5352" s="7"/>
    </row>
    <row r="5353" spans="1:35" x14ac:dyDescent="0.2">
      <c r="A5353" s="7"/>
      <c r="B5353" s="8"/>
      <c r="C5353" s="8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9"/>
      <c r="AD5353" s="9"/>
      <c r="AE5353" s="9"/>
      <c r="AF5353" s="10"/>
      <c r="AG5353" s="11"/>
      <c r="AH5353" s="7"/>
      <c r="AI5353" s="7"/>
    </row>
    <row r="5354" spans="1:35" x14ac:dyDescent="0.2">
      <c r="A5354" s="7"/>
      <c r="B5354" s="8"/>
      <c r="C5354" s="8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9"/>
      <c r="AD5354" s="9"/>
      <c r="AE5354" s="9"/>
      <c r="AF5354" s="10"/>
      <c r="AG5354" s="11"/>
      <c r="AH5354" s="7"/>
      <c r="AI5354" s="7"/>
    </row>
    <row r="5355" spans="1:35" x14ac:dyDescent="0.2">
      <c r="A5355" s="7"/>
      <c r="B5355" s="8"/>
      <c r="C5355" s="8"/>
      <c r="D5355" s="7"/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9"/>
      <c r="AD5355" s="9"/>
      <c r="AE5355" s="9"/>
      <c r="AF5355" s="10"/>
      <c r="AG5355" s="11"/>
      <c r="AH5355" s="7"/>
      <c r="AI5355" s="7"/>
    </row>
    <row r="5356" spans="1:35" x14ac:dyDescent="0.2">
      <c r="A5356" s="7"/>
      <c r="B5356" s="8"/>
      <c r="C5356" s="8"/>
      <c r="D5356" s="7"/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9"/>
      <c r="AD5356" s="9"/>
      <c r="AE5356" s="9"/>
      <c r="AF5356" s="10"/>
      <c r="AG5356" s="11"/>
      <c r="AH5356" s="7"/>
      <c r="AI5356" s="7"/>
    </row>
    <row r="5357" spans="1:35" x14ac:dyDescent="0.2">
      <c r="A5357" s="7"/>
      <c r="B5357" s="8"/>
      <c r="C5357" s="8"/>
      <c r="D5357" s="7"/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9"/>
      <c r="AD5357" s="9"/>
      <c r="AE5357" s="9"/>
      <c r="AF5357" s="10"/>
      <c r="AG5357" s="11"/>
      <c r="AH5357" s="7"/>
      <c r="AI5357" s="7"/>
    </row>
    <row r="5358" spans="1:35" x14ac:dyDescent="0.2">
      <c r="A5358" s="7"/>
      <c r="B5358" s="8"/>
      <c r="C5358" s="8"/>
      <c r="D5358" s="7"/>
      <c r="E5358" s="7"/>
      <c r="F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9"/>
      <c r="AD5358" s="9"/>
      <c r="AE5358" s="9"/>
      <c r="AF5358" s="10"/>
      <c r="AG5358" s="11"/>
      <c r="AH5358" s="7"/>
      <c r="AI5358" s="7"/>
    </row>
    <row r="5359" spans="1:35" x14ac:dyDescent="0.2">
      <c r="A5359" s="7"/>
      <c r="B5359" s="8"/>
      <c r="C5359" s="8"/>
      <c r="D5359" s="7"/>
      <c r="E5359" s="7"/>
      <c r="F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9"/>
      <c r="AD5359" s="9"/>
      <c r="AE5359" s="9"/>
      <c r="AF5359" s="10"/>
      <c r="AG5359" s="11"/>
      <c r="AH5359" s="7"/>
      <c r="AI5359" s="7"/>
    </row>
    <row r="5360" spans="1:35" x14ac:dyDescent="0.2">
      <c r="A5360" s="7"/>
      <c r="B5360" s="8"/>
      <c r="C5360" s="8"/>
      <c r="D5360" s="7"/>
      <c r="E5360" s="7"/>
      <c r="F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9"/>
      <c r="AD5360" s="9"/>
      <c r="AE5360" s="9"/>
      <c r="AF5360" s="10"/>
      <c r="AG5360" s="11"/>
      <c r="AH5360" s="7"/>
      <c r="AI5360" s="7"/>
    </row>
    <row r="5361" spans="1:35" x14ac:dyDescent="0.2">
      <c r="A5361" s="7"/>
      <c r="B5361" s="8"/>
      <c r="C5361" s="8"/>
      <c r="D5361" s="7"/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9"/>
      <c r="AD5361" s="9"/>
      <c r="AE5361" s="9"/>
      <c r="AF5361" s="10"/>
      <c r="AG5361" s="11"/>
      <c r="AH5361" s="7"/>
      <c r="AI5361" s="7"/>
    </row>
    <row r="5362" spans="1:35" x14ac:dyDescent="0.2">
      <c r="A5362" s="7"/>
      <c r="B5362" s="8"/>
      <c r="C5362" s="8"/>
      <c r="D5362" s="7"/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9"/>
      <c r="AD5362" s="9"/>
      <c r="AE5362" s="9"/>
      <c r="AF5362" s="10"/>
      <c r="AG5362" s="11"/>
      <c r="AH5362" s="7"/>
      <c r="AI5362" s="7"/>
    </row>
    <row r="5363" spans="1:35" x14ac:dyDescent="0.2">
      <c r="A5363" s="7"/>
      <c r="B5363" s="8"/>
      <c r="C5363" s="8"/>
      <c r="D5363" s="7"/>
      <c r="E5363" s="7"/>
      <c r="F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9"/>
      <c r="AD5363" s="9"/>
      <c r="AE5363" s="9"/>
      <c r="AF5363" s="10"/>
      <c r="AG5363" s="11"/>
      <c r="AH5363" s="7"/>
      <c r="AI5363" s="7"/>
    </row>
    <row r="5364" spans="1:35" x14ac:dyDescent="0.2">
      <c r="A5364" s="7"/>
      <c r="B5364" s="8"/>
      <c r="C5364" s="8"/>
      <c r="D5364" s="7"/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9"/>
      <c r="AD5364" s="9"/>
      <c r="AE5364" s="9"/>
      <c r="AF5364" s="10"/>
      <c r="AG5364" s="11"/>
      <c r="AH5364" s="7"/>
      <c r="AI5364" s="7"/>
    </row>
    <row r="5365" spans="1:35" x14ac:dyDescent="0.2">
      <c r="A5365" s="7"/>
      <c r="B5365" s="8"/>
      <c r="C5365" s="8"/>
      <c r="D5365" s="7"/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9"/>
      <c r="AD5365" s="9"/>
      <c r="AE5365" s="9"/>
      <c r="AF5365" s="10"/>
      <c r="AG5365" s="11"/>
      <c r="AH5365" s="7"/>
      <c r="AI5365" s="7"/>
    </row>
    <row r="5366" spans="1:35" x14ac:dyDescent="0.2">
      <c r="A5366" s="7"/>
      <c r="B5366" s="8"/>
      <c r="C5366" s="8"/>
      <c r="D5366" s="7"/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9"/>
      <c r="AD5366" s="9"/>
      <c r="AE5366" s="9"/>
      <c r="AF5366" s="10"/>
      <c r="AG5366" s="11"/>
      <c r="AH5366" s="7"/>
      <c r="AI5366" s="7"/>
    </row>
    <row r="5367" spans="1:35" x14ac:dyDescent="0.2">
      <c r="A5367" s="7"/>
      <c r="B5367" s="8"/>
      <c r="C5367" s="8"/>
      <c r="D5367" s="7"/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9"/>
      <c r="AD5367" s="9"/>
      <c r="AE5367" s="9"/>
      <c r="AF5367" s="10"/>
      <c r="AG5367" s="11"/>
      <c r="AH5367" s="7"/>
      <c r="AI5367" s="7"/>
    </row>
    <row r="5368" spans="1:35" x14ac:dyDescent="0.2">
      <c r="A5368" s="7"/>
      <c r="B5368" s="8"/>
      <c r="C5368" s="8"/>
      <c r="D5368" s="7"/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9"/>
      <c r="AD5368" s="9"/>
      <c r="AE5368" s="9"/>
      <c r="AF5368" s="10"/>
      <c r="AG5368" s="11"/>
      <c r="AH5368" s="7"/>
      <c r="AI5368" s="7"/>
    </row>
    <row r="5369" spans="1:35" x14ac:dyDescent="0.2">
      <c r="A5369" s="7"/>
      <c r="B5369" s="8"/>
      <c r="C5369" s="8"/>
      <c r="D5369" s="7"/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9"/>
      <c r="AD5369" s="9"/>
      <c r="AE5369" s="9"/>
      <c r="AF5369" s="10"/>
      <c r="AG5369" s="11"/>
      <c r="AH5369" s="7"/>
      <c r="AI5369" s="7"/>
    </row>
    <row r="5370" spans="1:35" x14ac:dyDescent="0.2">
      <c r="A5370" s="7"/>
      <c r="B5370" s="8"/>
      <c r="C5370" s="8"/>
      <c r="D5370" s="7"/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9"/>
      <c r="AD5370" s="9"/>
      <c r="AE5370" s="9"/>
      <c r="AF5370" s="10"/>
      <c r="AG5370" s="11"/>
      <c r="AH5370" s="7"/>
      <c r="AI5370" s="7"/>
    </row>
    <row r="5371" spans="1:35" x14ac:dyDescent="0.2">
      <c r="A5371" s="7"/>
      <c r="B5371" s="8"/>
      <c r="C5371" s="8"/>
      <c r="D5371" s="7"/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9"/>
      <c r="AD5371" s="9"/>
      <c r="AE5371" s="9"/>
      <c r="AF5371" s="10"/>
      <c r="AG5371" s="11"/>
      <c r="AH5371" s="7"/>
      <c r="AI5371" s="7"/>
    </row>
    <row r="5372" spans="1:35" x14ac:dyDescent="0.2">
      <c r="A5372" s="7"/>
      <c r="B5372" s="8"/>
      <c r="C5372" s="8"/>
      <c r="D5372" s="7"/>
      <c r="E5372" s="7"/>
      <c r="F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9"/>
      <c r="AD5372" s="9"/>
      <c r="AE5372" s="9"/>
      <c r="AF5372" s="10"/>
      <c r="AG5372" s="11"/>
      <c r="AH5372" s="7"/>
      <c r="AI5372" s="7"/>
    </row>
    <row r="5373" spans="1:35" x14ac:dyDescent="0.2">
      <c r="A5373" s="7"/>
      <c r="B5373" s="8"/>
      <c r="C5373" s="8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9"/>
      <c r="AD5373" s="9"/>
      <c r="AE5373" s="9"/>
      <c r="AF5373" s="10"/>
      <c r="AG5373" s="11"/>
      <c r="AH5373" s="7"/>
      <c r="AI5373" s="7"/>
    </row>
    <row r="5374" spans="1:35" x14ac:dyDescent="0.2">
      <c r="A5374" s="7"/>
      <c r="B5374" s="8"/>
      <c r="C5374" s="8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9"/>
      <c r="AD5374" s="9"/>
      <c r="AE5374" s="9"/>
      <c r="AF5374" s="10"/>
      <c r="AG5374" s="11"/>
      <c r="AH5374" s="7"/>
      <c r="AI5374" s="7"/>
    </row>
    <row r="5375" spans="1:35" x14ac:dyDescent="0.2">
      <c r="A5375" s="7"/>
      <c r="B5375" s="8"/>
      <c r="C5375" s="8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9"/>
      <c r="AD5375" s="9"/>
      <c r="AE5375" s="9"/>
      <c r="AF5375" s="10"/>
      <c r="AG5375" s="11"/>
      <c r="AH5375" s="7"/>
      <c r="AI5375" s="7"/>
    </row>
    <row r="5376" spans="1:35" x14ac:dyDescent="0.2">
      <c r="A5376" s="7"/>
      <c r="B5376" s="8"/>
      <c r="C5376" s="8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9"/>
      <c r="AD5376" s="9"/>
      <c r="AE5376" s="9"/>
      <c r="AF5376" s="10"/>
      <c r="AG5376" s="11"/>
      <c r="AH5376" s="7"/>
      <c r="AI5376" s="7"/>
    </row>
    <row r="5377" spans="1:35" x14ac:dyDescent="0.2">
      <c r="A5377" s="7"/>
      <c r="B5377" s="8"/>
      <c r="C5377" s="8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9"/>
      <c r="AD5377" s="9"/>
      <c r="AE5377" s="9"/>
      <c r="AF5377" s="10"/>
      <c r="AG5377" s="11"/>
      <c r="AH5377" s="7"/>
      <c r="AI5377" s="7"/>
    </row>
    <row r="5378" spans="1:35" x14ac:dyDescent="0.2">
      <c r="A5378" s="7"/>
      <c r="B5378" s="8"/>
      <c r="C5378" s="8"/>
      <c r="D5378" s="7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9"/>
      <c r="AD5378" s="9"/>
      <c r="AE5378" s="9"/>
      <c r="AF5378" s="10"/>
      <c r="AG5378" s="11"/>
      <c r="AH5378" s="7"/>
      <c r="AI5378" s="7"/>
    </row>
    <row r="5379" spans="1:35" x14ac:dyDescent="0.2">
      <c r="A5379" s="7"/>
      <c r="B5379" s="8"/>
      <c r="C5379" s="8"/>
      <c r="D5379" s="7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9"/>
      <c r="AD5379" s="9"/>
      <c r="AE5379" s="9"/>
      <c r="AF5379" s="10"/>
      <c r="AG5379" s="11"/>
      <c r="AH5379" s="7"/>
      <c r="AI5379" s="7"/>
    </row>
    <row r="5380" spans="1:35" x14ac:dyDescent="0.2">
      <c r="A5380" s="7"/>
      <c r="B5380" s="8"/>
      <c r="C5380" s="8"/>
      <c r="D5380" s="7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9"/>
      <c r="AD5380" s="9"/>
      <c r="AE5380" s="9"/>
      <c r="AF5380" s="10"/>
      <c r="AG5380" s="11"/>
      <c r="AH5380" s="7"/>
      <c r="AI5380" s="7"/>
    </row>
    <row r="5381" spans="1:35" x14ac:dyDescent="0.2">
      <c r="A5381" s="7"/>
      <c r="B5381" s="8"/>
      <c r="C5381" s="8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9"/>
      <c r="AD5381" s="9"/>
      <c r="AE5381" s="9"/>
      <c r="AF5381" s="10"/>
      <c r="AG5381" s="11"/>
      <c r="AH5381" s="7"/>
      <c r="AI5381" s="7"/>
    </row>
    <row r="5382" spans="1:35" x14ac:dyDescent="0.2">
      <c r="A5382" s="7"/>
      <c r="B5382" s="8"/>
      <c r="C5382" s="8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9"/>
      <c r="AD5382" s="9"/>
      <c r="AE5382" s="9"/>
      <c r="AF5382" s="10"/>
      <c r="AG5382" s="11"/>
      <c r="AH5382" s="7"/>
      <c r="AI5382" s="7"/>
    </row>
    <row r="5383" spans="1:35" x14ac:dyDescent="0.2">
      <c r="A5383" s="7"/>
      <c r="B5383" s="8"/>
      <c r="C5383" s="8"/>
      <c r="D5383" s="7"/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9"/>
      <c r="AD5383" s="9"/>
      <c r="AE5383" s="9"/>
      <c r="AF5383" s="10"/>
      <c r="AG5383" s="11"/>
      <c r="AH5383" s="7"/>
      <c r="AI5383" s="7"/>
    </row>
    <row r="5384" spans="1:35" x14ac:dyDescent="0.2">
      <c r="A5384" s="7"/>
      <c r="B5384" s="8"/>
      <c r="C5384" s="8"/>
      <c r="D5384" s="7"/>
      <c r="E5384" s="7"/>
      <c r="F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9"/>
      <c r="AD5384" s="9"/>
      <c r="AE5384" s="9"/>
      <c r="AF5384" s="10"/>
      <c r="AG5384" s="11"/>
      <c r="AH5384" s="7"/>
      <c r="AI5384" s="7"/>
    </row>
    <row r="5385" spans="1:35" x14ac:dyDescent="0.2">
      <c r="A5385" s="7"/>
      <c r="B5385" s="8"/>
      <c r="C5385" s="8"/>
      <c r="D5385" s="7"/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9"/>
      <c r="AD5385" s="9"/>
      <c r="AE5385" s="9"/>
      <c r="AF5385" s="10"/>
      <c r="AG5385" s="11"/>
      <c r="AH5385" s="7"/>
      <c r="AI5385" s="7"/>
    </row>
    <row r="5386" spans="1:35" x14ac:dyDescent="0.2">
      <c r="A5386" s="7"/>
      <c r="B5386" s="8"/>
      <c r="C5386" s="8"/>
      <c r="D5386" s="7"/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9"/>
      <c r="AD5386" s="9"/>
      <c r="AE5386" s="9"/>
      <c r="AF5386" s="10"/>
      <c r="AG5386" s="11"/>
      <c r="AH5386" s="7"/>
      <c r="AI5386" s="7"/>
    </row>
    <row r="5387" spans="1:35" x14ac:dyDescent="0.2">
      <c r="A5387" s="7"/>
      <c r="B5387" s="8"/>
      <c r="C5387" s="8"/>
      <c r="D5387" s="7"/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9"/>
      <c r="AD5387" s="9"/>
      <c r="AE5387" s="9"/>
      <c r="AF5387" s="10"/>
      <c r="AG5387" s="11"/>
      <c r="AH5387" s="7"/>
      <c r="AI5387" s="7"/>
    </row>
    <row r="5388" spans="1:35" x14ac:dyDescent="0.2">
      <c r="A5388" s="7"/>
      <c r="B5388" s="8"/>
      <c r="C5388" s="8"/>
      <c r="D5388" s="7"/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9"/>
      <c r="AD5388" s="9"/>
      <c r="AE5388" s="9"/>
      <c r="AF5388" s="10"/>
      <c r="AG5388" s="11"/>
      <c r="AH5388" s="7"/>
      <c r="AI5388" s="7"/>
    </row>
    <row r="5389" spans="1:35" x14ac:dyDescent="0.2">
      <c r="A5389" s="7"/>
      <c r="B5389" s="8"/>
      <c r="C5389" s="8"/>
      <c r="D5389" s="7"/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9"/>
      <c r="AD5389" s="9"/>
      <c r="AE5389" s="9"/>
      <c r="AF5389" s="10"/>
      <c r="AG5389" s="11"/>
      <c r="AH5389" s="7"/>
      <c r="AI5389" s="7"/>
    </row>
    <row r="5390" spans="1:35" x14ac:dyDescent="0.2">
      <c r="A5390" s="7"/>
      <c r="B5390" s="8"/>
      <c r="C5390" s="8"/>
      <c r="D5390" s="7"/>
      <c r="E5390" s="7"/>
      <c r="F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9"/>
      <c r="AD5390" s="9"/>
      <c r="AE5390" s="9"/>
      <c r="AF5390" s="10"/>
      <c r="AG5390" s="11"/>
      <c r="AH5390" s="7"/>
      <c r="AI5390" s="7"/>
    </row>
    <row r="5391" spans="1:35" x14ac:dyDescent="0.2">
      <c r="A5391" s="7"/>
      <c r="B5391" s="8"/>
      <c r="C5391" s="8"/>
      <c r="D5391" s="7"/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9"/>
      <c r="AD5391" s="9"/>
      <c r="AE5391" s="9"/>
      <c r="AF5391" s="10"/>
      <c r="AG5391" s="11"/>
      <c r="AH5391" s="7"/>
      <c r="AI5391" s="7"/>
    </row>
    <row r="5392" spans="1:35" x14ac:dyDescent="0.2">
      <c r="A5392" s="7"/>
      <c r="B5392" s="8"/>
      <c r="C5392" s="8"/>
      <c r="D5392" s="7"/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9"/>
      <c r="AD5392" s="9"/>
      <c r="AE5392" s="9"/>
      <c r="AF5392" s="10"/>
      <c r="AG5392" s="11"/>
      <c r="AH5392" s="7"/>
      <c r="AI5392" s="7"/>
    </row>
    <row r="5393" spans="1:35" x14ac:dyDescent="0.2">
      <c r="A5393" s="7"/>
      <c r="B5393" s="8"/>
      <c r="C5393" s="8"/>
      <c r="D5393" s="7"/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9"/>
      <c r="AD5393" s="9"/>
      <c r="AE5393" s="9"/>
      <c r="AF5393" s="10"/>
      <c r="AG5393" s="11"/>
      <c r="AH5393" s="7"/>
      <c r="AI5393" s="7"/>
    </row>
    <row r="5394" spans="1:35" x14ac:dyDescent="0.2">
      <c r="A5394" s="7"/>
      <c r="B5394" s="8"/>
      <c r="C5394" s="8"/>
      <c r="D5394" s="7"/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9"/>
      <c r="AD5394" s="9"/>
      <c r="AE5394" s="9"/>
      <c r="AF5394" s="10"/>
      <c r="AG5394" s="11"/>
      <c r="AH5394" s="7"/>
      <c r="AI5394" s="7"/>
    </row>
    <row r="5395" spans="1:35" x14ac:dyDescent="0.2">
      <c r="A5395" s="7"/>
      <c r="B5395" s="8"/>
      <c r="C5395" s="8"/>
      <c r="D5395" s="7"/>
      <c r="E5395" s="7"/>
      <c r="F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9"/>
      <c r="AD5395" s="9"/>
      <c r="AE5395" s="9"/>
      <c r="AF5395" s="10"/>
      <c r="AG5395" s="11"/>
      <c r="AH5395" s="7"/>
      <c r="AI5395" s="7"/>
    </row>
    <row r="5396" spans="1:35" x14ac:dyDescent="0.2">
      <c r="A5396" s="7"/>
      <c r="B5396" s="8"/>
      <c r="C5396" s="8"/>
      <c r="D5396" s="7"/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9"/>
      <c r="AD5396" s="9"/>
      <c r="AE5396" s="9"/>
      <c r="AF5396" s="10"/>
      <c r="AG5396" s="11"/>
      <c r="AH5396" s="7"/>
      <c r="AI5396" s="7"/>
    </row>
    <row r="5397" spans="1:35" x14ac:dyDescent="0.2">
      <c r="A5397" s="7"/>
      <c r="B5397" s="8"/>
      <c r="C5397" s="8"/>
      <c r="D5397" s="7"/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9"/>
      <c r="AD5397" s="9"/>
      <c r="AE5397" s="9"/>
      <c r="AF5397" s="10"/>
      <c r="AG5397" s="11"/>
      <c r="AH5397" s="7"/>
      <c r="AI5397" s="7"/>
    </row>
    <row r="5398" spans="1:35" x14ac:dyDescent="0.2">
      <c r="A5398" s="7"/>
      <c r="B5398" s="8"/>
      <c r="C5398" s="8"/>
      <c r="D5398" s="7"/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9"/>
      <c r="AD5398" s="9"/>
      <c r="AE5398" s="9"/>
      <c r="AF5398" s="10"/>
      <c r="AG5398" s="11"/>
      <c r="AH5398" s="7"/>
      <c r="AI5398" s="7"/>
    </row>
    <row r="5399" spans="1:35" x14ac:dyDescent="0.2">
      <c r="A5399" s="7"/>
      <c r="B5399" s="8"/>
      <c r="C5399" s="8"/>
      <c r="D5399" s="7"/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9"/>
      <c r="AD5399" s="9"/>
      <c r="AE5399" s="9"/>
      <c r="AF5399" s="10"/>
      <c r="AG5399" s="11"/>
      <c r="AH5399" s="7"/>
      <c r="AI5399" s="7"/>
    </row>
    <row r="5400" spans="1:35" x14ac:dyDescent="0.2">
      <c r="A5400" s="7"/>
      <c r="B5400" s="8"/>
      <c r="C5400" s="8"/>
      <c r="D5400" s="7"/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9"/>
      <c r="AD5400" s="9"/>
      <c r="AE5400" s="9"/>
      <c r="AF5400" s="10"/>
      <c r="AG5400" s="11"/>
      <c r="AH5400" s="7"/>
      <c r="AI5400" s="7"/>
    </row>
    <row r="5401" spans="1:35" x14ac:dyDescent="0.2">
      <c r="A5401" s="7"/>
      <c r="B5401" s="8"/>
      <c r="C5401" s="8"/>
      <c r="D5401" s="7"/>
      <c r="E5401" s="7"/>
      <c r="F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9"/>
      <c r="AD5401" s="9"/>
      <c r="AE5401" s="9"/>
      <c r="AF5401" s="10"/>
      <c r="AG5401" s="11"/>
      <c r="AH5401" s="7"/>
      <c r="AI5401" s="7"/>
    </row>
    <row r="5402" spans="1:35" x14ac:dyDescent="0.2">
      <c r="A5402" s="7"/>
      <c r="B5402" s="8"/>
      <c r="C5402" s="8"/>
      <c r="D5402" s="7"/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9"/>
      <c r="AD5402" s="9"/>
      <c r="AE5402" s="9"/>
      <c r="AF5402" s="10"/>
      <c r="AG5402" s="11"/>
      <c r="AH5402" s="7"/>
      <c r="AI5402" s="7"/>
    </row>
    <row r="5403" spans="1:35" x14ac:dyDescent="0.2">
      <c r="A5403" s="7"/>
      <c r="B5403" s="8"/>
      <c r="C5403" s="8"/>
      <c r="D5403" s="7"/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9"/>
      <c r="AD5403" s="9"/>
      <c r="AE5403" s="9"/>
      <c r="AF5403" s="10"/>
      <c r="AG5403" s="11"/>
      <c r="AH5403" s="7"/>
      <c r="AI5403" s="7"/>
    </row>
    <row r="5404" spans="1:35" x14ac:dyDescent="0.2">
      <c r="A5404" s="7"/>
      <c r="B5404" s="8"/>
      <c r="C5404" s="8"/>
      <c r="D5404" s="7"/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9"/>
      <c r="AD5404" s="9"/>
      <c r="AE5404" s="9"/>
      <c r="AF5404" s="10"/>
      <c r="AG5404" s="11"/>
      <c r="AH5404" s="7"/>
      <c r="AI5404" s="7"/>
    </row>
    <row r="5405" spans="1:35" x14ac:dyDescent="0.2">
      <c r="A5405" s="7"/>
      <c r="B5405" s="8"/>
      <c r="C5405" s="8"/>
      <c r="D5405" s="7"/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9"/>
      <c r="AD5405" s="9"/>
      <c r="AE5405" s="9"/>
      <c r="AF5405" s="10"/>
      <c r="AG5405" s="11"/>
      <c r="AH5405" s="7"/>
      <c r="AI5405" s="7"/>
    </row>
    <row r="5406" spans="1:35" x14ac:dyDescent="0.2">
      <c r="A5406" s="7"/>
      <c r="B5406" s="8"/>
      <c r="C5406" s="8"/>
      <c r="D5406" s="7"/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9"/>
      <c r="AD5406" s="9"/>
      <c r="AE5406" s="9"/>
      <c r="AF5406" s="10"/>
      <c r="AG5406" s="11"/>
      <c r="AH5406" s="7"/>
      <c r="AI5406" s="7"/>
    </row>
    <row r="5407" spans="1:35" x14ac:dyDescent="0.2">
      <c r="A5407" s="7"/>
      <c r="B5407" s="8"/>
      <c r="C5407" s="8"/>
      <c r="D5407" s="7"/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9"/>
      <c r="AD5407" s="9"/>
      <c r="AE5407" s="9"/>
      <c r="AF5407" s="10"/>
      <c r="AG5407" s="11"/>
      <c r="AH5407" s="7"/>
      <c r="AI5407" s="7"/>
    </row>
    <row r="5408" spans="1:35" x14ac:dyDescent="0.2">
      <c r="A5408" s="7"/>
      <c r="B5408" s="8"/>
      <c r="C5408" s="8"/>
      <c r="D5408" s="7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9"/>
      <c r="AD5408" s="9"/>
      <c r="AE5408" s="9"/>
      <c r="AF5408" s="10"/>
      <c r="AG5408" s="11"/>
      <c r="AH5408" s="7"/>
      <c r="AI5408" s="7"/>
    </row>
    <row r="5409" spans="1:35" x14ac:dyDescent="0.2">
      <c r="A5409" s="7"/>
      <c r="B5409" s="8"/>
      <c r="C5409" s="8"/>
      <c r="D5409" s="7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9"/>
      <c r="AD5409" s="9"/>
      <c r="AE5409" s="9"/>
      <c r="AF5409" s="10"/>
      <c r="AG5409" s="11"/>
      <c r="AH5409" s="7"/>
      <c r="AI5409" s="7"/>
    </row>
    <row r="5410" spans="1:35" x14ac:dyDescent="0.2">
      <c r="A5410" s="7"/>
      <c r="B5410" s="8"/>
      <c r="C5410" s="8"/>
      <c r="D5410" s="7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9"/>
      <c r="AD5410" s="9"/>
      <c r="AE5410" s="9"/>
      <c r="AF5410" s="10"/>
      <c r="AG5410" s="11"/>
      <c r="AH5410" s="7"/>
      <c r="AI5410" s="7"/>
    </row>
    <row r="5411" spans="1:35" x14ac:dyDescent="0.2">
      <c r="A5411" s="7"/>
      <c r="B5411" s="8"/>
      <c r="C5411" s="8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9"/>
      <c r="AD5411" s="9"/>
      <c r="AE5411" s="9"/>
      <c r="AF5411" s="10"/>
      <c r="AG5411" s="11"/>
      <c r="AH5411" s="7"/>
      <c r="AI5411" s="7"/>
    </row>
    <row r="5412" spans="1:35" x14ac:dyDescent="0.2">
      <c r="A5412" s="7"/>
      <c r="B5412" s="8"/>
      <c r="C5412" s="8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9"/>
      <c r="AD5412" s="9"/>
      <c r="AE5412" s="9"/>
      <c r="AF5412" s="10"/>
      <c r="AG5412" s="11"/>
      <c r="AH5412" s="7"/>
      <c r="AI5412" s="7"/>
    </row>
    <row r="5413" spans="1:35" x14ac:dyDescent="0.2">
      <c r="A5413" s="7"/>
      <c r="B5413" s="8"/>
      <c r="C5413" s="8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9"/>
      <c r="AD5413" s="9"/>
      <c r="AE5413" s="9"/>
      <c r="AF5413" s="10"/>
      <c r="AG5413" s="11"/>
      <c r="AH5413" s="7"/>
      <c r="AI5413" s="7"/>
    </row>
    <row r="5414" spans="1:35" x14ac:dyDescent="0.2">
      <c r="A5414" s="7"/>
      <c r="B5414" s="8"/>
      <c r="C5414" s="8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9"/>
      <c r="AD5414" s="9"/>
      <c r="AE5414" s="9"/>
      <c r="AF5414" s="10"/>
      <c r="AG5414" s="11"/>
      <c r="AH5414" s="7"/>
      <c r="AI5414" s="7"/>
    </row>
    <row r="5415" spans="1:35" x14ac:dyDescent="0.2">
      <c r="A5415" s="7"/>
      <c r="B5415" s="8"/>
      <c r="C5415" s="8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9"/>
      <c r="AD5415" s="9"/>
      <c r="AE5415" s="9"/>
      <c r="AF5415" s="10"/>
      <c r="AG5415" s="11"/>
      <c r="AH5415" s="7"/>
      <c r="AI5415" s="7"/>
    </row>
    <row r="5416" spans="1:35" x14ac:dyDescent="0.2">
      <c r="A5416" s="7"/>
      <c r="B5416" s="8"/>
      <c r="C5416" s="8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9"/>
      <c r="AD5416" s="9"/>
      <c r="AE5416" s="9"/>
      <c r="AF5416" s="10"/>
      <c r="AG5416" s="11"/>
      <c r="AH5416" s="7"/>
      <c r="AI5416" s="7"/>
    </row>
    <row r="5417" spans="1:35" x14ac:dyDescent="0.2">
      <c r="A5417" s="7"/>
      <c r="B5417" s="8"/>
      <c r="C5417" s="8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9"/>
      <c r="AD5417" s="9"/>
      <c r="AE5417" s="9"/>
      <c r="AF5417" s="10"/>
      <c r="AG5417" s="11"/>
      <c r="AH5417" s="7"/>
      <c r="AI5417" s="7"/>
    </row>
    <row r="5418" spans="1:35" x14ac:dyDescent="0.2">
      <c r="A5418" s="7"/>
      <c r="B5418" s="8"/>
      <c r="C5418" s="8"/>
      <c r="D5418" s="7"/>
      <c r="E5418" s="7"/>
      <c r="F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9"/>
      <c r="AD5418" s="9"/>
      <c r="AE5418" s="9"/>
      <c r="AF5418" s="10"/>
      <c r="AG5418" s="11"/>
      <c r="AH5418" s="7"/>
      <c r="AI5418" s="7"/>
    </row>
    <row r="5419" spans="1:35" x14ac:dyDescent="0.2">
      <c r="A5419" s="7"/>
      <c r="B5419" s="8"/>
      <c r="C5419" s="8"/>
      <c r="D5419" s="7"/>
      <c r="E5419" s="7"/>
      <c r="F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9"/>
      <c r="AD5419" s="9"/>
      <c r="AE5419" s="9"/>
      <c r="AF5419" s="10"/>
      <c r="AG5419" s="11"/>
      <c r="AH5419" s="7"/>
      <c r="AI5419" s="7"/>
    </row>
    <row r="5420" spans="1:35" x14ac:dyDescent="0.2">
      <c r="A5420" s="7"/>
      <c r="B5420" s="8"/>
      <c r="C5420" s="8"/>
      <c r="D5420" s="7"/>
      <c r="E5420" s="7"/>
      <c r="F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9"/>
      <c r="AD5420" s="9"/>
      <c r="AE5420" s="9"/>
      <c r="AF5420" s="10"/>
      <c r="AG5420" s="11"/>
      <c r="AH5420" s="7"/>
      <c r="AI5420" s="7"/>
    </row>
    <row r="5421" spans="1:35" x14ac:dyDescent="0.2">
      <c r="A5421" s="7"/>
      <c r="B5421" s="8"/>
      <c r="C5421" s="8"/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9"/>
      <c r="AD5421" s="9"/>
      <c r="AE5421" s="9"/>
      <c r="AF5421" s="10"/>
      <c r="AG5421" s="11"/>
      <c r="AH5421" s="7"/>
      <c r="AI5421" s="7"/>
    </row>
    <row r="5422" spans="1:35" x14ac:dyDescent="0.2">
      <c r="A5422" s="7"/>
      <c r="B5422" s="8"/>
      <c r="C5422" s="8"/>
      <c r="D5422" s="7"/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9"/>
      <c r="AD5422" s="9"/>
      <c r="AE5422" s="9"/>
      <c r="AF5422" s="10"/>
      <c r="AG5422" s="11"/>
      <c r="AH5422" s="7"/>
      <c r="AI5422" s="7"/>
    </row>
    <row r="5423" spans="1:35" x14ac:dyDescent="0.2">
      <c r="A5423" s="7"/>
      <c r="B5423" s="8"/>
      <c r="C5423" s="8"/>
      <c r="D5423" s="7"/>
      <c r="E5423" s="7"/>
      <c r="F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9"/>
      <c r="AD5423" s="9"/>
      <c r="AE5423" s="9"/>
      <c r="AF5423" s="10"/>
      <c r="AG5423" s="11"/>
      <c r="AH5423" s="7"/>
      <c r="AI5423" s="7"/>
    </row>
    <row r="5424" spans="1:35" x14ac:dyDescent="0.2">
      <c r="A5424" s="7"/>
      <c r="B5424" s="8"/>
      <c r="C5424" s="8"/>
      <c r="D5424" s="7"/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9"/>
      <c r="AD5424" s="9"/>
      <c r="AE5424" s="9"/>
      <c r="AF5424" s="10"/>
      <c r="AG5424" s="11"/>
      <c r="AH5424" s="7"/>
      <c r="AI5424" s="7"/>
    </row>
    <row r="5425" spans="1:35" x14ac:dyDescent="0.2">
      <c r="A5425" s="7"/>
      <c r="B5425" s="8"/>
      <c r="C5425" s="8"/>
      <c r="D5425" s="7"/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9"/>
      <c r="AD5425" s="9"/>
      <c r="AE5425" s="9"/>
      <c r="AF5425" s="10"/>
      <c r="AG5425" s="11"/>
      <c r="AH5425" s="7"/>
      <c r="AI5425" s="7"/>
    </row>
    <row r="5426" spans="1:35" x14ac:dyDescent="0.2">
      <c r="A5426" s="7"/>
      <c r="B5426" s="8"/>
      <c r="C5426" s="8"/>
      <c r="D5426" s="7"/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9"/>
      <c r="AD5426" s="9"/>
      <c r="AE5426" s="9"/>
      <c r="AF5426" s="10"/>
      <c r="AG5426" s="11"/>
      <c r="AH5426" s="7"/>
      <c r="AI5426" s="7"/>
    </row>
    <row r="5427" spans="1:35" x14ac:dyDescent="0.2">
      <c r="A5427" s="7"/>
      <c r="B5427" s="8"/>
      <c r="C5427" s="8"/>
      <c r="D5427" s="7"/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9"/>
      <c r="AD5427" s="9"/>
      <c r="AE5427" s="9"/>
      <c r="AF5427" s="10"/>
      <c r="AG5427" s="11"/>
      <c r="AH5427" s="7"/>
      <c r="AI5427" s="7"/>
    </row>
    <row r="5428" spans="1:35" x14ac:dyDescent="0.2">
      <c r="A5428" s="7"/>
      <c r="B5428" s="8"/>
      <c r="C5428" s="8"/>
      <c r="D5428" s="7"/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9"/>
      <c r="AD5428" s="9"/>
      <c r="AE5428" s="9"/>
      <c r="AF5428" s="10"/>
      <c r="AG5428" s="11"/>
      <c r="AH5428" s="7"/>
      <c r="AI5428" s="7"/>
    </row>
    <row r="5429" spans="1:35" x14ac:dyDescent="0.2">
      <c r="A5429" s="7"/>
      <c r="B5429" s="8"/>
      <c r="C5429" s="8"/>
      <c r="D5429" s="7"/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9"/>
      <c r="AD5429" s="9"/>
      <c r="AE5429" s="9"/>
      <c r="AF5429" s="10"/>
      <c r="AG5429" s="11"/>
      <c r="AH5429" s="7"/>
      <c r="AI5429" s="7"/>
    </row>
    <row r="5430" spans="1:35" x14ac:dyDescent="0.2">
      <c r="A5430" s="7"/>
      <c r="B5430" s="8"/>
      <c r="C5430" s="8"/>
      <c r="D5430" s="7"/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9"/>
      <c r="AD5430" s="9"/>
      <c r="AE5430" s="9"/>
      <c r="AF5430" s="10"/>
      <c r="AG5430" s="11"/>
      <c r="AH5430" s="7"/>
      <c r="AI5430" s="7"/>
    </row>
    <row r="5431" spans="1:35" x14ac:dyDescent="0.2">
      <c r="A5431" s="7"/>
      <c r="B5431" s="8"/>
      <c r="C5431" s="8"/>
      <c r="D5431" s="7"/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9"/>
      <c r="AD5431" s="9"/>
      <c r="AE5431" s="9"/>
      <c r="AF5431" s="10"/>
      <c r="AG5431" s="11"/>
      <c r="AH5431" s="7"/>
      <c r="AI5431" s="7"/>
    </row>
    <row r="5432" spans="1:35" x14ac:dyDescent="0.2">
      <c r="A5432" s="7"/>
      <c r="B5432" s="8"/>
      <c r="C5432" s="8"/>
      <c r="D5432" s="7"/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9"/>
      <c r="AD5432" s="9"/>
      <c r="AE5432" s="9"/>
      <c r="AF5432" s="10"/>
      <c r="AG5432" s="11"/>
      <c r="AH5432" s="7"/>
      <c r="AI5432" s="7"/>
    </row>
    <row r="5433" spans="1:35" x14ac:dyDescent="0.2">
      <c r="A5433" s="7"/>
      <c r="B5433" s="8"/>
      <c r="C5433" s="8"/>
      <c r="D5433" s="7"/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9"/>
      <c r="AD5433" s="9"/>
      <c r="AE5433" s="9"/>
      <c r="AF5433" s="10"/>
      <c r="AG5433" s="11"/>
      <c r="AH5433" s="7"/>
      <c r="AI5433" s="7"/>
    </row>
    <row r="5434" spans="1:35" x14ac:dyDescent="0.2">
      <c r="A5434" s="7"/>
      <c r="B5434" s="8"/>
      <c r="C5434" s="8"/>
      <c r="D5434" s="7"/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9"/>
      <c r="AD5434" s="9"/>
      <c r="AE5434" s="9"/>
      <c r="AF5434" s="10"/>
      <c r="AG5434" s="11"/>
      <c r="AH5434" s="7"/>
      <c r="AI5434" s="7"/>
    </row>
    <row r="5435" spans="1:35" x14ac:dyDescent="0.2">
      <c r="A5435" s="7"/>
      <c r="B5435" s="8"/>
      <c r="C5435" s="8"/>
      <c r="D5435" s="7"/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9"/>
      <c r="AD5435" s="9"/>
      <c r="AE5435" s="9"/>
      <c r="AF5435" s="10"/>
      <c r="AG5435" s="11"/>
      <c r="AH5435" s="7"/>
      <c r="AI5435" s="7"/>
    </row>
    <row r="5436" spans="1:35" x14ac:dyDescent="0.2">
      <c r="A5436" s="7"/>
      <c r="B5436" s="8"/>
      <c r="C5436" s="8"/>
      <c r="D5436" s="7"/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9"/>
      <c r="AD5436" s="9"/>
      <c r="AE5436" s="9"/>
      <c r="AF5436" s="10"/>
      <c r="AG5436" s="11"/>
      <c r="AH5436" s="7"/>
      <c r="AI5436" s="7"/>
    </row>
    <row r="5437" spans="1:35" x14ac:dyDescent="0.2">
      <c r="A5437" s="7"/>
      <c r="B5437" s="8"/>
      <c r="C5437" s="8"/>
      <c r="D5437" s="7"/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9"/>
      <c r="AD5437" s="9"/>
      <c r="AE5437" s="9"/>
      <c r="AF5437" s="10"/>
      <c r="AG5437" s="11"/>
      <c r="AH5437" s="7"/>
      <c r="AI5437" s="7"/>
    </row>
    <row r="5438" spans="1:35" x14ac:dyDescent="0.2">
      <c r="A5438" s="7"/>
      <c r="B5438" s="8"/>
      <c r="C5438" s="8"/>
      <c r="D5438" s="7"/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9"/>
      <c r="AD5438" s="9"/>
      <c r="AE5438" s="9"/>
      <c r="AF5438" s="10"/>
      <c r="AG5438" s="11"/>
      <c r="AH5438" s="7"/>
      <c r="AI5438" s="7"/>
    </row>
    <row r="5439" spans="1:35" x14ac:dyDescent="0.2">
      <c r="A5439" s="7"/>
      <c r="B5439" s="8"/>
      <c r="C5439" s="8"/>
      <c r="D5439" s="7"/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9"/>
      <c r="AD5439" s="9"/>
      <c r="AE5439" s="9"/>
      <c r="AF5439" s="10"/>
      <c r="AG5439" s="11"/>
      <c r="AH5439" s="7"/>
      <c r="AI5439" s="7"/>
    </row>
    <row r="5440" spans="1:35" x14ac:dyDescent="0.2">
      <c r="A5440" s="7"/>
      <c r="B5440" s="8"/>
      <c r="C5440" s="8"/>
      <c r="D5440" s="7"/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9"/>
      <c r="AD5440" s="9"/>
      <c r="AE5440" s="9"/>
      <c r="AF5440" s="10"/>
      <c r="AG5440" s="11"/>
      <c r="AH5440" s="7"/>
      <c r="AI5440" s="7"/>
    </row>
    <row r="5441" spans="1:35" x14ac:dyDescent="0.2">
      <c r="A5441" s="7"/>
      <c r="B5441" s="8"/>
      <c r="C5441" s="8"/>
      <c r="D5441" s="7"/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9"/>
      <c r="AD5441" s="9"/>
      <c r="AE5441" s="9"/>
      <c r="AF5441" s="10"/>
      <c r="AG5441" s="11"/>
      <c r="AH5441" s="7"/>
      <c r="AI5441" s="7"/>
    </row>
    <row r="5442" spans="1:35" x14ac:dyDescent="0.2">
      <c r="A5442" s="7"/>
      <c r="B5442" s="8"/>
      <c r="C5442" s="8"/>
      <c r="D5442" s="7"/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9"/>
      <c r="AD5442" s="9"/>
      <c r="AE5442" s="9"/>
      <c r="AF5442" s="10"/>
      <c r="AG5442" s="11"/>
      <c r="AH5442" s="7"/>
      <c r="AI5442" s="7"/>
    </row>
    <row r="5443" spans="1:35" x14ac:dyDescent="0.2">
      <c r="A5443" s="7"/>
      <c r="B5443" s="8"/>
      <c r="C5443" s="8"/>
      <c r="D5443" s="7"/>
      <c r="E5443" s="7"/>
      <c r="F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9"/>
      <c r="AD5443" s="9"/>
      <c r="AE5443" s="9"/>
      <c r="AF5443" s="10"/>
      <c r="AG5443" s="11"/>
      <c r="AH5443" s="7"/>
      <c r="AI5443" s="7"/>
    </row>
    <row r="5444" spans="1:35" x14ac:dyDescent="0.2">
      <c r="A5444" s="7"/>
      <c r="B5444" s="8"/>
      <c r="C5444" s="8"/>
      <c r="D5444" s="7"/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9"/>
      <c r="AD5444" s="9"/>
      <c r="AE5444" s="9"/>
      <c r="AF5444" s="10"/>
      <c r="AG5444" s="11"/>
      <c r="AH5444" s="7"/>
      <c r="AI5444" s="7"/>
    </row>
    <row r="5445" spans="1:35" x14ac:dyDescent="0.2">
      <c r="A5445" s="7"/>
      <c r="B5445" s="8"/>
      <c r="C5445" s="8"/>
      <c r="D5445" s="7"/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9"/>
      <c r="AD5445" s="9"/>
      <c r="AE5445" s="9"/>
      <c r="AF5445" s="10"/>
      <c r="AG5445" s="11"/>
      <c r="AH5445" s="7"/>
      <c r="AI5445" s="7"/>
    </row>
    <row r="5446" spans="1:35" x14ac:dyDescent="0.2">
      <c r="A5446" s="7"/>
      <c r="B5446" s="8"/>
      <c r="C5446" s="8"/>
      <c r="D5446" s="7"/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9"/>
      <c r="AD5446" s="9"/>
      <c r="AE5446" s="9"/>
      <c r="AF5446" s="10"/>
      <c r="AG5446" s="11"/>
      <c r="AH5446" s="7"/>
      <c r="AI5446" s="7"/>
    </row>
    <row r="5447" spans="1:35" x14ac:dyDescent="0.2">
      <c r="A5447" s="7"/>
      <c r="B5447" s="8"/>
      <c r="C5447" s="8"/>
      <c r="D5447" s="7"/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9"/>
      <c r="AD5447" s="9"/>
      <c r="AE5447" s="9"/>
      <c r="AF5447" s="10"/>
      <c r="AG5447" s="11"/>
      <c r="AH5447" s="7"/>
      <c r="AI5447" s="7"/>
    </row>
    <row r="5448" spans="1:35" x14ac:dyDescent="0.2">
      <c r="A5448" s="7"/>
      <c r="B5448" s="8"/>
      <c r="C5448" s="8"/>
      <c r="D5448" s="7"/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9"/>
      <c r="AD5448" s="9"/>
      <c r="AE5448" s="9"/>
      <c r="AF5448" s="10"/>
      <c r="AG5448" s="11"/>
      <c r="AH5448" s="7"/>
      <c r="AI5448" s="7"/>
    </row>
    <row r="5449" spans="1:35" x14ac:dyDescent="0.2">
      <c r="A5449" s="7"/>
      <c r="B5449" s="8"/>
      <c r="C5449" s="8"/>
      <c r="D5449" s="7"/>
      <c r="E5449" s="7"/>
      <c r="F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9"/>
      <c r="AD5449" s="9"/>
      <c r="AE5449" s="9"/>
      <c r="AF5449" s="10"/>
      <c r="AG5449" s="11"/>
      <c r="AH5449" s="7"/>
      <c r="AI5449" s="7"/>
    </row>
    <row r="5450" spans="1:35" x14ac:dyDescent="0.2">
      <c r="A5450" s="7"/>
      <c r="B5450" s="8"/>
      <c r="C5450" s="8"/>
      <c r="D5450" s="7"/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9"/>
      <c r="AD5450" s="9"/>
      <c r="AE5450" s="9"/>
      <c r="AF5450" s="10"/>
      <c r="AG5450" s="11"/>
      <c r="AH5450" s="7"/>
      <c r="AI5450" s="7"/>
    </row>
    <row r="5451" spans="1:35" x14ac:dyDescent="0.2">
      <c r="A5451" s="7"/>
      <c r="B5451" s="8"/>
      <c r="C5451" s="8"/>
      <c r="D5451" s="7"/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9"/>
      <c r="AD5451" s="9"/>
      <c r="AE5451" s="9"/>
      <c r="AF5451" s="10"/>
      <c r="AG5451" s="11"/>
      <c r="AH5451" s="7"/>
      <c r="AI5451" s="7"/>
    </row>
    <row r="5452" spans="1:35" x14ac:dyDescent="0.2">
      <c r="A5452" s="7"/>
      <c r="B5452" s="8"/>
      <c r="C5452" s="8"/>
      <c r="D5452" s="7"/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9"/>
      <c r="AD5452" s="9"/>
      <c r="AE5452" s="9"/>
      <c r="AF5452" s="10"/>
      <c r="AG5452" s="11"/>
      <c r="AH5452" s="7"/>
      <c r="AI5452" s="7"/>
    </row>
    <row r="5453" spans="1:35" x14ac:dyDescent="0.2">
      <c r="A5453" s="7"/>
      <c r="B5453" s="8"/>
      <c r="C5453" s="8"/>
      <c r="D5453" s="7"/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9"/>
      <c r="AD5453" s="9"/>
      <c r="AE5453" s="9"/>
      <c r="AF5453" s="10"/>
      <c r="AG5453" s="11"/>
      <c r="AH5453" s="7"/>
      <c r="AI5453" s="7"/>
    </row>
    <row r="5454" spans="1:35" x14ac:dyDescent="0.2">
      <c r="A5454" s="7"/>
      <c r="B5454" s="8"/>
      <c r="C5454" s="8"/>
      <c r="D5454" s="7"/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9"/>
      <c r="AD5454" s="9"/>
      <c r="AE5454" s="9"/>
      <c r="AF5454" s="10"/>
      <c r="AG5454" s="11"/>
      <c r="AH5454" s="7"/>
      <c r="AI5454" s="7"/>
    </row>
    <row r="5455" spans="1:35" x14ac:dyDescent="0.2">
      <c r="A5455" s="7"/>
      <c r="B5455" s="8"/>
      <c r="C5455" s="8"/>
      <c r="D5455" s="7"/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9"/>
      <c r="AD5455" s="9"/>
      <c r="AE5455" s="9"/>
      <c r="AF5455" s="10"/>
      <c r="AG5455" s="11"/>
      <c r="AH5455" s="7"/>
      <c r="AI5455" s="7"/>
    </row>
    <row r="5456" spans="1:35" x14ac:dyDescent="0.2">
      <c r="A5456" s="7"/>
      <c r="B5456" s="8"/>
      <c r="C5456" s="8"/>
      <c r="D5456" s="7"/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9"/>
      <c r="AD5456" s="9"/>
      <c r="AE5456" s="9"/>
      <c r="AF5456" s="10"/>
      <c r="AG5456" s="11"/>
      <c r="AH5456" s="7"/>
      <c r="AI5456" s="7"/>
    </row>
    <row r="5457" spans="1:35" x14ac:dyDescent="0.2">
      <c r="A5457" s="7"/>
      <c r="B5457" s="8"/>
      <c r="C5457" s="8"/>
      <c r="D5457" s="7"/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9"/>
      <c r="AD5457" s="9"/>
      <c r="AE5457" s="9"/>
      <c r="AF5457" s="10"/>
      <c r="AG5457" s="11"/>
      <c r="AH5457" s="7"/>
      <c r="AI5457" s="7"/>
    </row>
    <row r="5458" spans="1:35" x14ac:dyDescent="0.2">
      <c r="A5458" s="7"/>
      <c r="B5458" s="8"/>
      <c r="C5458" s="8"/>
      <c r="D5458" s="7"/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9"/>
      <c r="AD5458" s="9"/>
      <c r="AE5458" s="9"/>
      <c r="AF5458" s="10"/>
      <c r="AG5458" s="11"/>
      <c r="AH5458" s="7"/>
      <c r="AI5458" s="7"/>
    </row>
    <row r="5459" spans="1:35" x14ac:dyDescent="0.2">
      <c r="A5459" s="7"/>
      <c r="B5459" s="8"/>
      <c r="C5459" s="8"/>
      <c r="D5459" s="7"/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9"/>
      <c r="AD5459" s="9"/>
      <c r="AE5459" s="9"/>
      <c r="AF5459" s="10"/>
      <c r="AG5459" s="11"/>
      <c r="AH5459" s="7"/>
      <c r="AI5459" s="7"/>
    </row>
    <row r="5460" spans="1:35" x14ac:dyDescent="0.2">
      <c r="A5460" s="7"/>
      <c r="B5460" s="8"/>
      <c r="C5460" s="8"/>
      <c r="D5460" s="7"/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9"/>
      <c r="AD5460" s="9"/>
      <c r="AE5460" s="9"/>
      <c r="AF5460" s="10"/>
      <c r="AG5460" s="11"/>
      <c r="AH5460" s="7"/>
      <c r="AI5460" s="7"/>
    </row>
    <row r="5461" spans="1:35" x14ac:dyDescent="0.2">
      <c r="A5461" s="7"/>
      <c r="B5461" s="8"/>
      <c r="C5461" s="8"/>
      <c r="D5461" s="7"/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9"/>
      <c r="AD5461" s="9"/>
      <c r="AE5461" s="9"/>
      <c r="AF5461" s="10"/>
      <c r="AG5461" s="11"/>
      <c r="AH5461" s="7"/>
      <c r="AI5461" s="7"/>
    </row>
    <row r="5462" spans="1:35" x14ac:dyDescent="0.2">
      <c r="A5462" s="7"/>
      <c r="B5462" s="8"/>
      <c r="C5462" s="8"/>
      <c r="D5462" s="7"/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9"/>
      <c r="AD5462" s="9"/>
      <c r="AE5462" s="9"/>
      <c r="AF5462" s="10"/>
      <c r="AG5462" s="11"/>
      <c r="AH5462" s="7"/>
      <c r="AI5462" s="7"/>
    </row>
    <row r="5463" spans="1:35" x14ac:dyDescent="0.2">
      <c r="A5463" s="7"/>
      <c r="B5463" s="8"/>
      <c r="C5463" s="8"/>
      <c r="D5463" s="7"/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9"/>
      <c r="AD5463" s="9"/>
      <c r="AE5463" s="9"/>
      <c r="AF5463" s="10"/>
      <c r="AG5463" s="11"/>
      <c r="AH5463" s="7"/>
      <c r="AI5463" s="7"/>
    </row>
    <row r="5464" spans="1:35" x14ac:dyDescent="0.2">
      <c r="A5464" s="7"/>
      <c r="B5464" s="8"/>
      <c r="C5464" s="8"/>
      <c r="D5464" s="7"/>
      <c r="E5464" s="7"/>
      <c r="F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9"/>
      <c r="AD5464" s="9"/>
      <c r="AE5464" s="9"/>
      <c r="AF5464" s="10"/>
      <c r="AG5464" s="11"/>
      <c r="AH5464" s="7"/>
      <c r="AI5464" s="7"/>
    </row>
    <row r="5465" spans="1:35" x14ac:dyDescent="0.2">
      <c r="A5465" s="7"/>
      <c r="B5465" s="8"/>
      <c r="C5465" s="8"/>
      <c r="D5465" s="7"/>
      <c r="E5465" s="7"/>
      <c r="F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9"/>
      <c r="AD5465" s="9"/>
      <c r="AE5465" s="9"/>
      <c r="AF5465" s="10"/>
      <c r="AG5465" s="11"/>
      <c r="AH5465" s="7"/>
      <c r="AI5465" s="7"/>
    </row>
    <row r="5466" spans="1:35" x14ac:dyDescent="0.2">
      <c r="A5466" s="7"/>
      <c r="B5466" s="8"/>
      <c r="C5466" s="8"/>
      <c r="D5466" s="7"/>
      <c r="E5466" s="7"/>
      <c r="F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9"/>
      <c r="AD5466" s="9"/>
      <c r="AE5466" s="9"/>
      <c r="AF5466" s="10"/>
      <c r="AG5466" s="11"/>
      <c r="AH5466" s="7"/>
      <c r="AI5466" s="7"/>
    </row>
    <row r="5467" spans="1:35" x14ac:dyDescent="0.2">
      <c r="A5467" s="7"/>
      <c r="B5467" s="8"/>
      <c r="C5467" s="8"/>
      <c r="D5467" s="7"/>
      <c r="E5467" s="7"/>
      <c r="F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9"/>
      <c r="AD5467" s="9"/>
      <c r="AE5467" s="9"/>
      <c r="AF5467" s="10"/>
      <c r="AG5467" s="11"/>
      <c r="AH5467" s="7"/>
      <c r="AI5467" s="7"/>
    </row>
    <row r="5468" spans="1:35" x14ac:dyDescent="0.2">
      <c r="A5468" s="7"/>
      <c r="B5468" s="8"/>
      <c r="C5468" s="8"/>
      <c r="D5468" s="7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9"/>
      <c r="AD5468" s="9"/>
      <c r="AE5468" s="9"/>
      <c r="AF5468" s="10"/>
      <c r="AG5468" s="11"/>
      <c r="AH5468" s="7"/>
      <c r="AI5468" s="7"/>
    </row>
    <row r="5469" spans="1:35" x14ac:dyDescent="0.2">
      <c r="A5469" s="7"/>
      <c r="B5469" s="8"/>
      <c r="C5469" s="8"/>
      <c r="D5469" s="7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9"/>
      <c r="AD5469" s="9"/>
      <c r="AE5469" s="9"/>
      <c r="AF5469" s="10"/>
      <c r="AG5469" s="11"/>
      <c r="AH5469" s="7"/>
      <c r="AI5469" s="7"/>
    </row>
    <row r="5470" spans="1:35" x14ac:dyDescent="0.2">
      <c r="A5470" s="7"/>
      <c r="B5470" s="8"/>
      <c r="C5470" s="8"/>
      <c r="D5470" s="7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9"/>
      <c r="AD5470" s="9"/>
      <c r="AE5470" s="9"/>
      <c r="AF5470" s="10"/>
      <c r="AG5470" s="11"/>
      <c r="AH5470" s="7"/>
      <c r="AI5470" s="7"/>
    </row>
    <row r="5471" spans="1:35" x14ac:dyDescent="0.2">
      <c r="A5471" s="7"/>
      <c r="B5471" s="8"/>
      <c r="C5471" s="8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9"/>
      <c r="AD5471" s="9"/>
      <c r="AE5471" s="9"/>
      <c r="AF5471" s="10"/>
      <c r="AG5471" s="11"/>
      <c r="AH5471" s="7"/>
      <c r="AI5471" s="7"/>
    </row>
    <row r="5472" spans="1:35" x14ac:dyDescent="0.2">
      <c r="A5472" s="7"/>
      <c r="B5472" s="8"/>
      <c r="C5472" s="8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9"/>
      <c r="AD5472" s="9"/>
      <c r="AE5472" s="9"/>
      <c r="AF5472" s="10"/>
      <c r="AG5472" s="11"/>
      <c r="AH5472" s="7"/>
      <c r="AI5472" s="7"/>
    </row>
    <row r="5473" spans="1:35" x14ac:dyDescent="0.2">
      <c r="A5473" s="7"/>
      <c r="B5473" s="8"/>
      <c r="C5473" s="8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9"/>
      <c r="AD5473" s="9"/>
      <c r="AE5473" s="9"/>
      <c r="AF5473" s="10"/>
      <c r="AG5473" s="11"/>
      <c r="AH5473" s="7"/>
      <c r="AI5473" s="7"/>
    </row>
    <row r="5474" spans="1:35" x14ac:dyDescent="0.2">
      <c r="A5474" s="7"/>
      <c r="B5474" s="8"/>
      <c r="C5474" s="8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9"/>
      <c r="AD5474" s="9"/>
      <c r="AE5474" s="9"/>
      <c r="AF5474" s="10"/>
      <c r="AG5474" s="11"/>
      <c r="AH5474" s="7"/>
      <c r="AI5474" s="7"/>
    </row>
    <row r="5475" spans="1:35" x14ac:dyDescent="0.2">
      <c r="A5475" s="7"/>
      <c r="B5475" s="8"/>
      <c r="C5475" s="8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9"/>
      <c r="AD5475" s="9"/>
      <c r="AE5475" s="9"/>
      <c r="AF5475" s="10"/>
      <c r="AG5475" s="11"/>
      <c r="AH5475" s="7"/>
      <c r="AI5475" s="7"/>
    </row>
    <row r="5476" spans="1:35" x14ac:dyDescent="0.2">
      <c r="A5476" s="7"/>
      <c r="B5476" s="8"/>
      <c r="C5476" s="8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9"/>
      <c r="AD5476" s="9"/>
      <c r="AE5476" s="9"/>
      <c r="AF5476" s="10"/>
      <c r="AG5476" s="11"/>
      <c r="AH5476" s="7"/>
      <c r="AI5476" s="7"/>
    </row>
    <row r="5477" spans="1:35" x14ac:dyDescent="0.2">
      <c r="A5477" s="7"/>
      <c r="B5477" s="8"/>
      <c r="C5477" s="8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9"/>
      <c r="AD5477" s="9"/>
      <c r="AE5477" s="9"/>
      <c r="AF5477" s="10"/>
      <c r="AG5477" s="11"/>
      <c r="AH5477" s="7"/>
      <c r="AI5477" s="7"/>
    </row>
    <row r="5478" spans="1:35" x14ac:dyDescent="0.2">
      <c r="A5478" s="7"/>
      <c r="B5478" s="8"/>
      <c r="C5478" s="8"/>
      <c r="D5478" s="7"/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9"/>
      <c r="AD5478" s="9"/>
      <c r="AE5478" s="9"/>
      <c r="AF5478" s="10"/>
      <c r="AG5478" s="11"/>
      <c r="AH5478" s="7"/>
      <c r="AI5478" s="7"/>
    </row>
    <row r="5479" spans="1:35" x14ac:dyDescent="0.2">
      <c r="A5479" s="7"/>
      <c r="B5479" s="8"/>
      <c r="C5479" s="8"/>
      <c r="D5479" s="7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9"/>
      <c r="AD5479" s="9"/>
      <c r="AE5479" s="9"/>
      <c r="AF5479" s="10"/>
      <c r="AG5479" s="11"/>
      <c r="AH5479" s="7"/>
      <c r="AI5479" s="7"/>
    </row>
    <row r="5480" spans="1:35" x14ac:dyDescent="0.2">
      <c r="A5480" s="7"/>
      <c r="B5480" s="8"/>
      <c r="C5480" s="8"/>
      <c r="D5480" s="7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9"/>
      <c r="AD5480" s="9"/>
      <c r="AE5480" s="9"/>
      <c r="AF5480" s="10"/>
      <c r="AG5480" s="11"/>
      <c r="AH5480" s="7"/>
      <c r="AI5480" s="7"/>
    </row>
    <row r="5481" spans="1:35" x14ac:dyDescent="0.2">
      <c r="A5481" s="7"/>
      <c r="B5481" s="8"/>
      <c r="C5481" s="8"/>
      <c r="D5481" s="7"/>
      <c r="E5481" s="7"/>
      <c r="F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9"/>
      <c r="AD5481" s="9"/>
      <c r="AE5481" s="9"/>
      <c r="AF5481" s="10"/>
      <c r="AG5481" s="11"/>
      <c r="AH5481" s="7"/>
      <c r="AI5481" s="7"/>
    </row>
    <row r="5482" spans="1:35" x14ac:dyDescent="0.2">
      <c r="A5482" s="7"/>
      <c r="B5482" s="8"/>
      <c r="C5482" s="8"/>
      <c r="D5482" s="7"/>
      <c r="E5482" s="7"/>
      <c r="F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9"/>
      <c r="AD5482" s="9"/>
      <c r="AE5482" s="9"/>
      <c r="AF5482" s="10"/>
      <c r="AG5482" s="11"/>
      <c r="AH5482" s="7"/>
      <c r="AI5482" s="7"/>
    </row>
    <row r="5483" spans="1:35" x14ac:dyDescent="0.2">
      <c r="A5483" s="7"/>
      <c r="B5483" s="8"/>
      <c r="C5483" s="8"/>
      <c r="D5483" s="7"/>
      <c r="E5483" s="7"/>
      <c r="F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9"/>
      <c r="AD5483" s="9"/>
      <c r="AE5483" s="9"/>
      <c r="AF5483" s="10"/>
      <c r="AG5483" s="11"/>
      <c r="AH5483" s="7"/>
      <c r="AI5483" s="7"/>
    </row>
    <row r="5484" spans="1:35" x14ac:dyDescent="0.2">
      <c r="A5484" s="7"/>
      <c r="B5484" s="8"/>
      <c r="C5484" s="8"/>
      <c r="D5484" s="7"/>
      <c r="E5484" s="7"/>
      <c r="F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9"/>
      <c r="AD5484" s="9"/>
      <c r="AE5484" s="9"/>
      <c r="AF5484" s="10"/>
      <c r="AG5484" s="11"/>
      <c r="AH5484" s="7"/>
      <c r="AI5484" s="7"/>
    </row>
    <row r="5485" spans="1:35" x14ac:dyDescent="0.2">
      <c r="A5485" s="7"/>
      <c r="B5485" s="8"/>
      <c r="C5485" s="8"/>
      <c r="D5485" s="7"/>
      <c r="E5485" s="7"/>
      <c r="F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9"/>
      <c r="AD5485" s="9"/>
      <c r="AE5485" s="9"/>
      <c r="AF5485" s="10"/>
      <c r="AG5485" s="11"/>
      <c r="AH5485" s="7"/>
      <c r="AI5485" s="7"/>
    </row>
    <row r="5486" spans="1:35" x14ac:dyDescent="0.2">
      <c r="A5486" s="7"/>
      <c r="B5486" s="8"/>
      <c r="C5486" s="8"/>
      <c r="D5486" s="7"/>
      <c r="E5486" s="7"/>
      <c r="F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9"/>
      <c r="AD5486" s="9"/>
      <c r="AE5486" s="9"/>
      <c r="AF5486" s="10"/>
      <c r="AG5486" s="11"/>
      <c r="AH5486" s="7"/>
      <c r="AI5486" s="7"/>
    </row>
    <row r="5487" spans="1:35" x14ac:dyDescent="0.2">
      <c r="A5487" s="7"/>
      <c r="B5487" s="8"/>
      <c r="C5487" s="8"/>
      <c r="D5487" s="7"/>
      <c r="E5487" s="7"/>
      <c r="F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9"/>
      <c r="AD5487" s="9"/>
      <c r="AE5487" s="9"/>
      <c r="AF5487" s="10"/>
      <c r="AG5487" s="11"/>
      <c r="AH5487" s="7"/>
      <c r="AI5487" s="7"/>
    </row>
    <row r="5488" spans="1:35" x14ac:dyDescent="0.2">
      <c r="A5488" s="7"/>
      <c r="B5488" s="8"/>
      <c r="C5488" s="8"/>
      <c r="D5488" s="7"/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9"/>
      <c r="AD5488" s="9"/>
      <c r="AE5488" s="9"/>
      <c r="AF5488" s="10"/>
      <c r="AG5488" s="11"/>
      <c r="AH5488" s="7"/>
      <c r="AI5488" s="7"/>
    </row>
    <row r="5489" spans="1:35" x14ac:dyDescent="0.2">
      <c r="A5489" s="7"/>
      <c r="B5489" s="8"/>
      <c r="C5489" s="8"/>
      <c r="D5489" s="7"/>
      <c r="E5489" s="7"/>
      <c r="F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9"/>
      <c r="AD5489" s="9"/>
      <c r="AE5489" s="9"/>
      <c r="AF5489" s="10"/>
      <c r="AG5489" s="11"/>
      <c r="AH5489" s="7"/>
      <c r="AI5489" s="7"/>
    </row>
    <row r="5490" spans="1:35" x14ac:dyDescent="0.2">
      <c r="A5490" s="7"/>
      <c r="B5490" s="8"/>
      <c r="C5490" s="8"/>
      <c r="D5490" s="7"/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9"/>
      <c r="AD5490" s="9"/>
      <c r="AE5490" s="9"/>
      <c r="AF5490" s="10"/>
      <c r="AG5490" s="11"/>
      <c r="AH5490" s="7"/>
      <c r="AI5490" s="7"/>
    </row>
    <row r="5491" spans="1:35" x14ac:dyDescent="0.2">
      <c r="A5491" s="7"/>
      <c r="B5491" s="8"/>
      <c r="C5491" s="8"/>
      <c r="D5491" s="7"/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9"/>
      <c r="AD5491" s="9"/>
      <c r="AE5491" s="9"/>
      <c r="AF5491" s="10"/>
      <c r="AG5491" s="11"/>
      <c r="AH5491" s="7"/>
      <c r="AI5491" s="7"/>
    </row>
    <row r="5492" spans="1:35" x14ac:dyDescent="0.2">
      <c r="A5492" s="7"/>
      <c r="B5492" s="8"/>
      <c r="C5492" s="8"/>
      <c r="D5492" s="7"/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9"/>
      <c r="AD5492" s="9"/>
      <c r="AE5492" s="9"/>
      <c r="AF5492" s="10"/>
      <c r="AG5492" s="11"/>
      <c r="AH5492" s="7"/>
      <c r="AI5492" s="7"/>
    </row>
    <row r="5493" spans="1:35" x14ac:dyDescent="0.2">
      <c r="A5493" s="7"/>
      <c r="B5493" s="8"/>
      <c r="C5493" s="8"/>
      <c r="D5493" s="7"/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9"/>
      <c r="AD5493" s="9"/>
      <c r="AE5493" s="9"/>
      <c r="AF5493" s="10"/>
      <c r="AG5493" s="11"/>
      <c r="AH5493" s="7"/>
      <c r="AI5493" s="7"/>
    </row>
    <row r="5494" spans="1:35" x14ac:dyDescent="0.2">
      <c r="A5494" s="7"/>
      <c r="B5494" s="8"/>
      <c r="C5494" s="8"/>
      <c r="D5494" s="7"/>
      <c r="E5494" s="7"/>
      <c r="F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9"/>
      <c r="AD5494" s="9"/>
      <c r="AE5494" s="9"/>
      <c r="AF5494" s="10"/>
      <c r="AG5494" s="11"/>
      <c r="AH5494" s="7"/>
      <c r="AI5494" s="7"/>
    </row>
    <row r="5495" spans="1:35" x14ac:dyDescent="0.2">
      <c r="A5495" s="7"/>
      <c r="B5495" s="8"/>
      <c r="C5495" s="8"/>
      <c r="D5495" s="7"/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9"/>
      <c r="AD5495" s="9"/>
      <c r="AE5495" s="9"/>
      <c r="AF5495" s="10"/>
      <c r="AG5495" s="11"/>
      <c r="AH5495" s="7"/>
      <c r="AI5495" s="7"/>
    </row>
    <row r="5496" spans="1:35" x14ac:dyDescent="0.2">
      <c r="A5496" s="7"/>
      <c r="B5496" s="8"/>
      <c r="C5496" s="8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9"/>
      <c r="AD5496" s="9"/>
      <c r="AE5496" s="9"/>
      <c r="AF5496" s="10"/>
      <c r="AG5496" s="11"/>
      <c r="AH5496" s="7"/>
      <c r="AI5496" s="7"/>
    </row>
    <row r="5497" spans="1:35" x14ac:dyDescent="0.2">
      <c r="A5497" s="7"/>
      <c r="B5497" s="8"/>
      <c r="C5497" s="8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9"/>
      <c r="AD5497" s="9"/>
      <c r="AE5497" s="9"/>
      <c r="AF5497" s="10"/>
      <c r="AG5497" s="11"/>
      <c r="AH5497" s="7"/>
      <c r="AI5497" s="7"/>
    </row>
    <row r="5498" spans="1:35" x14ac:dyDescent="0.2">
      <c r="A5498" s="7"/>
      <c r="B5498" s="8"/>
      <c r="C5498" s="8"/>
      <c r="D5498" s="7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9"/>
      <c r="AD5498" s="9"/>
      <c r="AE5498" s="9"/>
      <c r="AF5498" s="10"/>
      <c r="AG5498" s="11"/>
      <c r="AH5498" s="7"/>
      <c r="AI5498" s="7"/>
    </row>
    <row r="5499" spans="1:35" x14ac:dyDescent="0.2">
      <c r="A5499" s="7"/>
      <c r="B5499" s="8"/>
      <c r="C5499" s="8"/>
      <c r="D5499" s="7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9"/>
      <c r="AD5499" s="9"/>
      <c r="AE5499" s="9"/>
      <c r="AF5499" s="10"/>
      <c r="AG5499" s="11"/>
      <c r="AH5499" s="7"/>
      <c r="AI5499" s="7"/>
    </row>
    <row r="5500" spans="1:35" x14ac:dyDescent="0.2">
      <c r="A5500" s="7"/>
      <c r="B5500" s="8"/>
      <c r="C5500" s="8"/>
      <c r="D5500" s="7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9"/>
      <c r="AD5500" s="9"/>
      <c r="AE5500" s="9"/>
      <c r="AF5500" s="10"/>
      <c r="AG5500" s="11"/>
      <c r="AH5500" s="7"/>
      <c r="AI5500" s="7"/>
    </row>
    <row r="5501" spans="1:35" x14ac:dyDescent="0.2">
      <c r="A5501" s="7"/>
      <c r="B5501" s="8"/>
      <c r="C5501" s="8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9"/>
      <c r="AD5501" s="9"/>
      <c r="AE5501" s="9"/>
      <c r="AF5501" s="10"/>
      <c r="AG5501" s="11"/>
      <c r="AH5501" s="7"/>
      <c r="AI5501" s="7"/>
    </row>
    <row r="5502" spans="1:35" x14ac:dyDescent="0.2">
      <c r="A5502" s="7"/>
      <c r="B5502" s="8"/>
      <c r="C5502" s="8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9"/>
      <c r="AD5502" s="9"/>
      <c r="AE5502" s="9"/>
      <c r="AF5502" s="10"/>
      <c r="AG5502" s="11"/>
      <c r="AH5502" s="7"/>
      <c r="AI5502" s="7"/>
    </row>
    <row r="5503" spans="1:35" x14ac:dyDescent="0.2">
      <c r="A5503" s="7"/>
      <c r="B5503" s="8"/>
      <c r="C5503" s="8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9"/>
      <c r="AD5503" s="9"/>
      <c r="AE5503" s="9"/>
      <c r="AF5503" s="10"/>
      <c r="AG5503" s="11"/>
      <c r="AH5503" s="7"/>
      <c r="AI5503" s="7"/>
    </row>
    <row r="5504" spans="1:35" x14ac:dyDescent="0.2">
      <c r="A5504" s="7"/>
      <c r="B5504" s="8"/>
      <c r="C5504" s="8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9"/>
      <c r="AD5504" s="9"/>
      <c r="AE5504" s="9"/>
      <c r="AF5504" s="10"/>
      <c r="AG5504" s="11"/>
      <c r="AH5504" s="7"/>
      <c r="AI5504" s="7"/>
    </row>
    <row r="5505" spans="1:35" x14ac:dyDescent="0.2">
      <c r="A5505" s="7"/>
      <c r="B5505" s="8"/>
      <c r="C5505" s="8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9"/>
      <c r="AD5505" s="9"/>
      <c r="AE5505" s="9"/>
      <c r="AF5505" s="10"/>
      <c r="AG5505" s="11"/>
      <c r="AH5505" s="7"/>
      <c r="AI5505" s="7"/>
    </row>
    <row r="5506" spans="1:35" x14ac:dyDescent="0.2">
      <c r="A5506" s="7"/>
      <c r="B5506" s="8"/>
      <c r="C5506" s="8"/>
      <c r="D5506" s="7"/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9"/>
      <c r="AD5506" s="9"/>
      <c r="AE5506" s="9"/>
      <c r="AF5506" s="10"/>
      <c r="AG5506" s="11"/>
      <c r="AH5506" s="7"/>
      <c r="AI5506" s="7"/>
    </row>
    <row r="5507" spans="1:35" x14ac:dyDescent="0.2">
      <c r="A5507" s="7"/>
      <c r="B5507" s="8"/>
      <c r="C5507" s="8"/>
      <c r="D5507" s="7"/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9"/>
      <c r="AD5507" s="9"/>
      <c r="AE5507" s="9"/>
      <c r="AF5507" s="10"/>
      <c r="AG5507" s="11"/>
      <c r="AH5507" s="7"/>
      <c r="AI5507" s="7"/>
    </row>
    <row r="5508" spans="1:35" x14ac:dyDescent="0.2">
      <c r="A5508" s="7"/>
      <c r="B5508" s="8"/>
      <c r="C5508" s="8"/>
      <c r="D5508" s="7"/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9"/>
      <c r="AD5508" s="9"/>
      <c r="AE5508" s="9"/>
      <c r="AF5508" s="10"/>
      <c r="AG5508" s="11"/>
      <c r="AH5508" s="7"/>
      <c r="AI5508" s="7"/>
    </row>
    <row r="5509" spans="1:35" x14ac:dyDescent="0.2">
      <c r="A5509" s="7"/>
      <c r="B5509" s="8"/>
      <c r="C5509" s="8"/>
      <c r="D5509" s="7"/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9"/>
      <c r="AD5509" s="9"/>
      <c r="AE5509" s="9"/>
      <c r="AF5509" s="10"/>
      <c r="AG5509" s="11"/>
      <c r="AH5509" s="7"/>
      <c r="AI5509" s="7"/>
    </row>
    <row r="5510" spans="1:35" x14ac:dyDescent="0.2">
      <c r="A5510" s="7"/>
      <c r="B5510" s="8"/>
      <c r="C5510" s="8"/>
      <c r="D5510" s="7"/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9"/>
      <c r="AD5510" s="9"/>
      <c r="AE5510" s="9"/>
      <c r="AF5510" s="10"/>
      <c r="AG5510" s="11"/>
      <c r="AH5510" s="7"/>
      <c r="AI5510" s="7"/>
    </row>
    <row r="5511" spans="1:35" x14ac:dyDescent="0.2">
      <c r="A5511" s="7"/>
      <c r="B5511" s="8"/>
      <c r="C5511" s="8"/>
      <c r="D5511" s="7"/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9"/>
      <c r="AD5511" s="9"/>
      <c r="AE5511" s="9"/>
      <c r="AF5511" s="10"/>
      <c r="AG5511" s="11"/>
      <c r="AH5511" s="7"/>
      <c r="AI5511" s="7"/>
    </row>
    <row r="5512" spans="1:35" x14ac:dyDescent="0.2">
      <c r="A5512" s="7"/>
      <c r="B5512" s="8"/>
      <c r="C5512" s="8"/>
      <c r="D5512" s="7"/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9"/>
      <c r="AD5512" s="9"/>
      <c r="AE5512" s="9"/>
      <c r="AF5512" s="10"/>
      <c r="AG5512" s="11"/>
      <c r="AH5512" s="7"/>
      <c r="AI5512" s="7"/>
    </row>
  </sheetData>
  <sheetProtection formatCells="0" formatColumns="0" formatRows="0" insertColumns="0" insertRows="0" insertHyperlinks="0" deleteColumns="0" deleteRows="0" sort="0" autoFilter="0" pivotTables="0"/>
  <mergeCells count="38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U9:U10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view="pageBreakPreview" topLeftCell="A13" zoomScaleSheetLayoutView="100" workbookViewId="0">
      <selection activeCell="K16" sqref="K16"/>
    </sheetView>
  </sheetViews>
  <sheetFormatPr defaultRowHeight="12.75" x14ac:dyDescent="0.2"/>
  <cols>
    <col min="1" max="1" width="7.28515625" style="12" customWidth="1"/>
    <col min="2" max="2" width="36" style="12" customWidth="1"/>
    <col min="3" max="3" width="31" style="12" customWidth="1"/>
    <col min="4" max="4" width="6.42578125" style="12" customWidth="1"/>
    <col min="5" max="5" width="5.140625" style="12" customWidth="1"/>
    <col min="6" max="6" width="6.85546875" style="12" customWidth="1"/>
    <col min="7" max="7" width="8.7109375" style="12" customWidth="1"/>
    <col min="8" max="8" width="8" style="12" customWidth="1"/>
    <col min="9" max="9" width="7.85546875" style="12" customWidth="1"/>
    <col min="10" max="10" width="10.42578125" style="12" customWidth="1"/>
    <col min="11" max="11" width="5.140625" style="12" customWidth="1"/>
    <col min="12" max="12" width="4.28515625" style="12" customWidth="1"/>
    <col min="13" max="16384" width="9.140625" style="12"/>
  </cols>
  <sheetData>
    <row r="2" spans="1:12" x14ac:dyDescent="0.2">
      <c r="A2" s="207" t="s">
        <v>327</v>
      </c>
      <c r="B2" s="207"/>
      <c r="C2" s="207"/>
      <c r="D2" s="16"/>
      <c r="E2" s="16"/>
      <c r="F2" s="16"/>
      <c r="G2" s="16"/>
      <c r="H2" s="16"/>
      <c r="I2" s="16"/>
      <c r="J2" s="16"/>
    </row>
    <row r="3" spans="1:12" x14ac:dyDescent="0.2">
      <c r="A3" s="207"/>
      <c r="B3" s="207"/>
      <c r="C3" s="207"/>
      <c r="D3" s="16"/>
      <c r="E3" s="16"/>
      <c r="F3" s="16"/>
      <c r="G3" s="16"/>
      <c r="H3" s="16"/>
      <c r="I3" s="16"/>
      <c r="J3" s="16"/>
    </row>
    <row r="4" spans="1:12" x14ac:dyDescent="0.2">
      <c r="A4" s="207"/>
      <c r="B4" s="207"/>
      <c r="C4" s="207"/>
      <c r="D4" s="17"/>
      <c r="E4" s="17"/>
      <c r="F4" s="17"/>
      <c r="G4" s="17"/>
      <c r="H4" s="17"/>
      <c r="I4" s="17"/>
      <c r="J4" s="17"/>
    </row>
    <row r="5" spans="1:12" x14ac:dyDescent="0.2">
      <c r="A5" s="207"/>
      <c r="B5" s="207"/>
      <c r="C5" s="207"/>
      <c r="D5" s="17"/>
      <c r="E5" s="17"/>
      <c r="F5" s="17"/>
      <c r="G5" s="17"/>
      <c r="H5" s="17"/>
      <c r="I5" s="17"/>
      <c r="J5" s="17"/>
    </row>
    <row r="6" spans="1:12" x14ac:dyDescent="0.2">
      <c r="A6" s="208"/>
      <c r="B6" s="208"/>
      <c r="C6" s="208"/>
      <c r="D6" s="17"/>
      <c r="E6" s="17"/>
      <c r="F6" s="17"/>
      <c r="G6" s="17"/>
      <c r="H6" s="17"/>
      <c r="I6" s="17"/>
      <c r="J6" s="17"/>
    </row>
    <row r="8" spans="1:12" x14ac:dyDescent="0.2">
      <c r="A8" s="209" t="s">
        <v>328</v>
      </c>
      <c r="B8" s="190"/>
      <c r="C8" s="190"/>
      <c r="D8" s="18"/>
      <c r="E8" s="18"/>
      <c r="F8" s="18"/>
      <c r="G8" s="18"/>
      <c r="L8" s="19"/>
    </row>
    <row r="9" spans="1:12" x14ac:dyDescent="0.2">
      <c r="A9" s="210" t="s">
        <v>66</v>
      </c>
      <c r="B9" s="210"/>
      <c r="C9" s="210"/>
      <c r="D9" s="20"/>
      <c r="E9" s="20"/>
      <c r="F9" s="20"/>
      <c r="G9" s="20"/>
    </row>
    <row r="12" spans="1:12" ht="26.25" customHeight="1" x14ac:dyDescent="0.2">
      <c r="A12" s="21" t="s">
        <v>0</v>
      </c>
      <c r="B12" s="21" t="s">
        <v>67</v>
      </c>
      <c r="C12" s="21" t="s">
        <v>68</v>
      </c>
    </row>
    <row r="13" spans="1:12" ht="153" x14ac:dyDescent="0.2">
      <c r="A13" s="22">
        <v>1</v>
      </c>
      <c r="B13" s="23" t="s">
        <v>69</v>
      </c>
      <c r="C13" s="15">
        <v>63190</v>
      </c>
      <c r="D13" s="203" t="s">
        <v>75</v>
      </c>
      <c r="E13" s="204"/>
      <c r="F13" s="204"/>
      <c r="G13" s="204"/>
      <c r="H13" s="205"/>
      <c r="I13" s="205"/>
      <c r="J13" s="205"/>
    </row>
    <row r="14" spans="1:12" ht="141" customHeight="1" x14ac:dyDescent="0.2">
      <c r="A14" s="24" t="s">
        <v>71</v>
      </c>
      <c r="B14" s="23" t="s">
        <v>70</v>
      </c>
      <c r="C14" s="15">
        <v>63177</v>
      </c>
      <c r="D14" s="203" t="s">
        <v>75</v>
      </c>
      <c r="E14" s="204"/>
      <c r="F14" s="204"/>
      <c r="G14" s="204"/>
      <c r="H14" s="205"/>
      <c r="I14" s="205"/>
      <c r="J14" s="205"/>
    </row>
    <row r="15" spans="1:12" ht="38.25" x14ac:dyDescent="0.2">
      <c r="A15" s="22">
        <v>2</v>
      </c>
      <c r="B15" s="23" t="s">
        <v>72</v>
      </c>
      <c r="C15" s="15">
        <v>56938</v>
      </c>
      <c r="D15" s="203" t="s">
        <v>75</v>
      </c>
      <c r="E15" s="204"/>
      <c r="F15" s="204"/>
      <c r="G15" s="204"/>
      <c r="H15" s="205"/>
      <c r="I15" s="205"/>
      <c r="J15" s="205"/>
    </row>
    <row r="16" spans="1:12" ht="66.75" customHeight="1" x14ac:dyDescent="0.2">
      <c r="A16" s="22">
        <v>3</v>
      </c>
      <c r="B16" s="25" t="s">
        <v>73</v>
      </c>
      <c r="C16" s="26">
        <f>SUM(Таблица8[36])/'Форма 8.3'!C13</f>
        <v>0.5418028169014083</v>
      </c>
      <c r="D16" s="206" t="s">
        <v>78</v>
      </c>
      <c r="E16" s="206"/>
      <c r="F16" s="206"/>
      <c r="G16" s="206"/>
      <c r="H16" s="205"/>
      <c r="I16" s="205"/>
      <c r="J16" s="205"/>
      <c r="K16" s="27"/>
    </row>
    <row r="17" spans="1:10" ht="38.25" customHeight="1" x14ac:dyDescent="0.2">
      <c r="A17" s="22">
        <v>4</v>
      </c>
      <c r="B17" s="28" t="s">
        <v>74</v>
      </c>
      <c r="C17" s="29">
        <f>SUM(Таблица8[28])/'Форма 8.3'!C13</f>
        <v>5.1891122012976736E-2</v>
      </c>
      <c r="D17" s="206" t="s">
        <v>79</v>
      </c>
      <c r="E17" s="206"/>
      <c r="F17" s="206"/>
      <c r="G17" s="206"/>
      <c r="H17" s="205"/>
      <c r="I17" s="205"/>
      <c r="J17" s="205"/>
    </row>
    <row r="18" spans="1:10" x14ac:dyDescent="0.2">
      <c r="A18" s="30"/>
      <c r="B18" s="30"/>
      <c r="C18" s="30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view="pageBreakPreview" zoomScaleSheetLayoutView="100" workbookViewId="0">
      <selection activeCell="B10" sqref="B10"/>
    </sheetView>
  </sheetViews>
  <sheetFormatPr defaultRowHeight="12.75" x14ac:dyDescent="0.2"/>
  <cols>
    <col min="1" max="1" width="36.7109375" style="12" customWidth="1"/>
    <col min="2" max="2" width="25.85546875" style="12" customWidth="1"/>
    <col min="3" max="3" width="11.140625" style="12" customWidth="1"/>
    <col min="4" max="4" width="10.5703125" style="12" customWidth="1"/>
    <col min="5" max="5" width="10.7109375" style="12" customWidth="1"/>
    <col min="6" max="6" width="11.140625" style="12" customWidth="1"/>
    <col min="7" max="7" width="11.5703125" style="12" customWidth="1"/>
    <col min="8" max="16384" width="9.140625" style="12"/>
  </cols>
  <sheetData>
    <row r="2" spans="1:8" x14ac:dyDescent="0.2">
      <c r="A2" s="211" t="s">
        <v>225</v>
      </c>
      <c r="B2" s="211"/>
      <c r="C2" s="211"/>
      <c r="D2" s="211"/>
      <c r="E2" s="211"/>
      <c r="F2" s="211"/>
      <c r="G2" s="211"/>
      <c r="H2" s="211"/>
    </row>
    <row r="4" spans="1:8" x14ac:dyDescent="0.2">
      <c r="A4" s="209" t="s">
        <v>223</v>
      </c>
      <c r="B4" s="190"/>
      <c r="C4" s="190"/>
      <c r="D4" s="190"/>
      <c r="E4" s="190"/>
      <c r="F4" s="190"/>
      <c r="G4" s="190"/>
      <c r="H4" s="190"/>
    </row>
    <row r="5" spans="1:8" x14ac:dyDescent="0.2">
      <c r="A5" s="210" t="s">
        <v>66</v>
      </c>
      <c r="B5" s="210"/>
      <c r="C5" s="210"/>
      <c r="D5" s="210"/>
      <c r="E5" s="210"/>
      <c r="F5" s="210"/>
      <c r="G5" s="210"/>
      <c r="H5" s="210"/>
    </row>
    <row r="8" spans="1:8" ht="39" customHeight="1" x14ac:dyDescent="0.2">
      <c r="A8" s="215" t="s">
        <v>80</v>
      </c>
      <c r="B8" s="215" t="s">
        <v>84</v>
      </c>
      <c r="C8" s="212" t="s">
        <v>83</v>
      </c>
      <c r="D8" s="213"/>
      <c r="E8" s="213"/>
      <c r="F8" s="213"/>
      <c r="G8" s="214"/>
    </row>
    <row r="9" spans="1:8" ht="39" customHeight="1" x14ac:dyDescent="0.2">
      <c r="A9" s="216"/>
      <c r="B9" s="216"/>
      <c r="C9" s="33">
        <v>2016</v>
      </c>
      <c r="D9" s="33">
        <v>2017</v>
      </c>
      <c r="E9" s="33">
        <v>2018</v>
      </c>
      <c r="F9" s="33">
        <v>2019</v>
      </c>
      <c r="G9" s="33">
        <v>2020</v>
      </c>
    </row>
    <row r="10" spans="1:8" ht="40.5" customHeight="1" x14ac:dyDescent="0.2">
      <c r="A10" s="31" t="s">
        <v>85</v>
      </c>
      <c r="B10" s="32">
        <v>1.3392783668301947E-2</v>
      </c>
      <c r="C10" s="32">
        <v>1.3844706472654292E-2</v>
      </c>
      <c r="D10" s="32">
        <v>1.3637035875564477E-2</v>
      </c>
      <c r="E10" s="32">
        <v>1.343248033743101E-2</v>
      </c>
      <c r="F10" s="32">
        <v>1.3230993132369546E-2</v>
      </c>
      <c r="G10" s="32">
        <v>1.3032528235384002E-2</v>
      </c>
    </row>
    <row r="11" spans="1:8" ht="38.25" x14ac:dyDescent="0.2">
      <c r="A11" s="31" t="s">
        <v>81</v>
      </c>
      <c r="B11" s="32">
        <v>1.0371308016877638</v>
      </c>
      <c r="C11" s="32"/>
      <c r="D11" s="32"/>
      <c r="E11" s="32"/>
      <c r="F11" s="32"/>
      <c r="G11" s="32"/>
    </row>
    <row r="12" spans="1:8" ht="41.25" customHeight="1" x14ac:dyDescent="0.2">
      <c r="A12" s="31" t="s">
        <v>82</v>
      </c>
      <c r="B12" s="32">
        <v>0.81750000000000012</v>
      </c>
      <c r="C12" s="32">
        <v>0.85750000000000004</v>
      </c>
      <c r="D12" s="32">
        <v>0.84463750000000004</v>
      </c>
      <c r="E12" s="32">
        <v>0.83196793749999998</v>
      </c>
      <c r="F12" s="32">
        <v>0.81948841843749998</v>
      </c>
      <c r="G12" s="32">
        <v>0.80719609216093746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2016</vt:lpstr>
      <vt:lpstr>форма 8.1</vt:lpstr>
      <vt:lpstr>Форма 8.3</vt:lpstr>
      <vt:lpstr>Факт и План</vt:lpstr>
      <vt:lpstr>'2016'!Область_печати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Русецкий Александр Николаевич</cp:lastModifiedBy>
  <cp:lastPrinted>2017-03-25T14:56:30Z</cp:lastPrinted>
  <dcterms:created xsi:type="dcterms:W3CDTF">2015-02-02T11:58:14Z</dcterms:created>
  <dcterms:modified xsi:type="dcterms:W3CDTF">2017-11-03T02:25:29Z</dcterms:modified>
</cp:coreProperties>
</file>